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280" windowWidth="15480" windowHeight="5325" activeTab="0"/>
  </bookViews>
  <sheets>
    <sheet name="bılanco-pwc" sheetId="1" r:id="rId1"/>
  </sheets>
  <externalReferences>
    <externalReference r:id="rId4"/>
    <externalReference r:id="rId5"/>
  </externalReferences>
  <definedNames>
    <definedName name="_xlnm._FilterDatabase" localSheetId="0" hidden="1">'bılanco-pwc'!$A$3:$IS$607</definedName>
    <definedName name="_xlnm.Print_Area" localSheetId="0">'bılanco-pwc'!$B$9:$D$300</definedName>
    <definedName name="_xlnm.Print_Titles" localSheetId="0">'bılanco-pwc'!$4:$8</definedName>
  </definedNames>
  <calcPr fullCalcOnLoad="1"/>
</workbook>
</file>

<file path=xl/sharedStrings.xml><?xml version="1.0" encoding="utf-8"?>
<sst xmlns="http://schemas.openxmlformats.org/spreadsheetml/2006/main" count="415" uniqueCount="373">
  <si>
    <t>AXA HAYAT SİGORTA A.Ş.</t>
  </si>
  <si>
    <t>Yükümlülükler Toplamı (III + IV + V)</t>
  </si>
  <si>
    <t>Özsermaye Toplamı</t>
  </si>
  <si>
    <t>2- Dönem Net Zararı (-)</t>
  </si>
  <si>
    <t>1- Dönem Net Karı</t>
  </si>
  <si>
    <t xml:space="preserve">F-Dönem Net Karı </t>
  </si>
  <si>
    <t xml:space="preserve">1- Geçmiş Yıllar Zararları </t>
  </si>
  <si>
    <t>580</t>
  </si>
  <si>
    <t>E-Geçmiş Yıllar Zararları (-)</t>
  </si>
  <si>
    <t>58</t>
  </si>
  <si>
    <t xml:space="preserve">1- Geçmiş Yıllar Karları </t>
  </si>
  <si>
    <t>570</t>
  </si>
  <si>
    <t xml:space="preserve">D- Geçmiş Yıllar Karları </t>
  </si>
  <si>
    <t>57</t>
  </si>
  <si>
    <t xml:space="preserve">6- Diğer Kar Yedekleri </t>
  </si>
  <si>
    <t>549</t>
  </si>
  <si>
    <t>5- Finansal Varlıkların Değerlemesi</t>
  </si>
  <si>
    <t>545</t>
  </si>
  <si>
    <t>4- Özel Fonlar (Yedekler)</t>
  </si>
  <si>
    <t>543</t>
  </si>
  <si>
    <t>3- Olağanüstü Yedekler</t>
  </si>
  <si>
    <t>542</t>
  </si>
  <si>
    <t>2- Statü Yedekleri</t>
  </si>
  <si>
    <t>541</t>
  </si>
  <si>
    <t xml:space="preserve">1- Yasal Yedekler </t>
  </si>
  <si>
    <t>540</t>
  </si>
  <si>
    <t xml:space="preserve">C- Kar Yedekleri </t>
  </si>
  <si>
    <t>54</t>
  </si>
  <si>
    <t>5- Diğer Sermaye Yedekleri</t>
  </si>
  <si>
    <t>529</t>
  </si>
  <si>
    <t>4- Yabancı Para Çevirim Farkları</t>
  </si>
  <si>
    <t>525</t>
  </si>
  <si>
    <t>3- Sermayeye Eklenecek Satış Karları</t>
  </si>
  <si>
    <t>524</t>
  </si>
  <si>
    <t>2- Hisse Senedi İptal Karları</t>
  </si>
  <si>
    <t>521</t>
  </si>
  <si>
    <t xml:space="preserve">1- Hisse Senedi İhraç Primleri </t>
  </si>
  <si>
    <t>520</t>
  </si>
  <si>
    <t xml:space="preserve">B- Sermaye Yedekleri </t>
  </si>
  <si>
    <t>52</t>
  </si>
  <si>
    <t>4- Sermaye Düzeltmesi Olumsuz Farkları (-)</t>
  </si>
  <si>
    <t>503</t>
  </si>
  <si>
    <t>3- Sermaye Düzeltmesi Olumlu Farkları</t>
  </si>
  <si>
    <t>502</t>
  </si>
  <si>
    <t>2- Ödenmemiş Sermaye (-)</t>
  </si>
  <si>
    <t>501</t>
  </si>
  <si>
    <t xml:space="preserve">1- (Nominal) Sermaye </t>
  </si>
  <si>
    <t>500</t>
  </si>
  <si>
    <t xml:space="preserve">A- Ödenmiş Sermaye </t>
  </si>
  <si>
    <t>5</t>
  </si>
  <si>
    <t>V- Özsermaye</t>
  </si>
  <si>
    <t>ÖZSERMAYE</t>
  </si>
  <si>
    <t>IV- Uzun Vadeli Yükümlülükler Toplamı</t>
  </si>
  <si>
    <t xml:space="preserve">2- Diğer Uzun Vadeli Yükümlülükler </t>
  </si>
  <si>
    <t>1- Ertelenmiş Vergi Yükümlülüğü</t>
  </si>
  <si>
    <t>I- Diğer Uzun Vadeli Yükümlülükler</t>
  </si>
  <si>
    <t>3- Gelecek Yıllara Ait Diğer Gelirler Ve Gider Tahakkukları</t>
  </si>
  <si>
    <t>2- Gider Tahakkukları</t>
  </si>
  <si>
    <t xml:space="preserve">1- Gelecek Yıllara Ait Gelirler </t>
  </si>
  <si>
    <t xml:space="preserve">H-Gelecek Yıllara Ait Gelirler Ve Gider Tahakkukları </t>
  </si>
  <si>
    <t>2- Sosyal yardım sandığı Varlık Açıkları Karşılığı</t>
  </si>
  <si>
    <t>472</t>
  </si>
  <si>
    <t>1- Kıdem Tazminatı Karşılığı</t>
  </si>
  <si>
    <t>471</t>
  </si>
  <si>
    <t xml:space="preserve">G- Diğer Risklere İlişkin Karşılıklar </t>
  </si>
  <si>
    <t>47</t>
  </si>
  <si>
    <t xml:space="preserve">3-Diğer Borç Ve Gider Karşılıkları </t>
  </si>
  <si>
    <t>469</t>
  </si>
  <si>
    <t>2- Vadesi Geçmiş, Ertelenmiş Veya Taksitlendirilmiş Vergi Ve Diğer Yükümlülükler</t>
  </si>
  <si>
    <t>461</t>
  </si>
  <si>
    <t xml:space="preserve">1- Ödenecek Diğer Yükümlülükler  </t>
  </si>
  <si>
    <t>460</t>
  </si>
  <si>
    <t xml:space="preserve">F- Diğer Yükümlülükler Ve Karşılıkları </t>
  </si>
  <si>
    <t>46</t>
  </si>
  <si>
    <t>7- Diğer Teknik Karşılıklar - Net</t>
  </si>
  <si>
    <t>459</t>
  </si>
  <si>
    <t>6-Yatırım Riski Hayat Sigortası Poliçe Sahiplerine Ait Poliçeler İçin Ayrılan Karşılık - Net</t>
  </si>
  <si>
    <t>455</t>
  </si>
  <si>
    <t>5- İkramiye Ve İndirimler Karşılığı - Net</t>
  </si>
  <si>
    <t>454</t>
  </si>
  <si>
    <t xml:space="preserve">4- Muallak Hasar Ve Tazminat Karşılığı - Net </t>
  </si>
  <si>
    <t>453</t>
  </si>
  <si>
    <t xml:space="preserve">3- Hayat Matematik Karşılığı - Net </t>
  </si>
  <si>
    <t>452</t>
  </si>
  <si>
    <t xml:space="preserve">2- Devam Eden Riskler Karşılığı - Net </t>
  </si>
  <si>
    <t>451</t>
  </si>
  <si>
    <t xml:space="preserve">1- Kazanılmamış Primler Karşılığı – Net </t>
  </si>
  <si>
    <t>450</t>
  </si>
  <si>
    <t xml:space="preserve">E- Sigortacılık Teknik Karşılıkları </t>
  </si>
  <si>
    <t>45</t>
  </si>
  <si>
    <t>3- Diğer Çeşitli Borçlar Reeskontu</t>
  </si>
  <si>
    <t xml:space="preserve">2- Diğer Çeşitli Borçlar </t>
  </si>
  <si>
    <t xml:space="preserve">1- Alınan Depozito Ve Teminatlar </t>
  </si>
  <si>
    <t xml:space="preserve">D- Diğer Borçlar </t>
  </si>
  <si>
    <t xml:space="preserve">6- Diğer İlişkili Taraflara Borçlar </t>
  </si>
  <si>
    <t xml:space="preserve">5- Personele Borçlar </t>
  </si>
  <si>
    <t xml:space="preserve">4- Müşterek Yönetime Tabi Teşebbüslere Borçlar </t>
  </si>
  <si>
    <t>3- Bağlı Ortaklıklara Borçlar</t>
  </si>
  <si>
    <t>2- İştiraklere Borçlar</t>
  </si>
  <si>
    <t>1- Ortaklara Borçlar</t>
  </si>
  <si>
    <t xml:space="preserve">C- İlişkili Taraflara Borçlar </t>
  </si>
  <si>
    <t>6- Diğer Esas Faaliyetlerden  Borçlar Borç Senetleri Reeskontu (-)</t>
  </si>
  <si>
    <t>5- Diğer Esas Faaliyetlerden  Borçlar</t>
  </si>
  <si>
    <t>4- Emeklilik Faaliyetlerinden Borçlar</t>
  </si>
  <si>
    <t xml:space="preserve">3- Sigorta Ve Reasürans Şirketlerinden Alınan Depolar </t>
  </si>
  <si>
    <t xml:space="preserve">2- Reasürans Faaliyetlerinden Borçlar </t>
  </si>
  <si>
    <t xml:space="preserve">1- Sigortacılık Faaliyetlerinden Borçlar </t>
  </si>
  <si>
    <r>
      <t>B- Esas Faaliyetlerden Borçlar</t>
    </r>
    <r>
      <rPr>
        <sz val="10"/>
        <rFont val="Times New Roman"/>
        <family val="1"/>
      </rPr>
      <t xml:space="preserve"> </t>
    </r>
  </si>
  <si>
    <t>7- Diğer Finansal Borçlar (Yükümlülükler)</t>
  </si>
  <si>
    <t>6- Çıkarılmış Diğer Finansal Varlıklar İhraç Farkı (-)</t>
  </si>
  <si>
    <t xml:space="preserve">5- Çıkarılmış Diğer Finansal Varlıklar </t>
  </si>
  <si>
    <t>4- Çıkarılmış Tahviller</t>
  </si>
  <si>
    <t>3- Ertelenmiş Finansal Kiralama Borçlanma Maliyetleri (-)</t>
  </si>
  <si>
    <t>2- Finansal Kiralama İşlemlerinden Borçlar</t>
  </si>
  <si>
    <t xml:space="preserve">1- Kredi Kuruluşlarına Borçlar </t>
  </si>
  <si>
    <r>
      <t>A- Finansal Borçlar</t>
    </r>
    <r>
      <rPr>
        <sz val="10"/>
        <rFont val="Times New Roman"/>
        <family val="1"/>
      </rPr>
      <t xml:space="preserve"> </t>
    </r>
  </si>
  <si>
    <t>IV- Uzun Vadeli Yükümlülükler</t>
  </si>
  <si>
    <t xml:space="preserve">YÜKÜMLÜLÜKLER </t>
  </si>
  <si>
    <t>III - Kısa Vadeli Yükümlülükler Toplamı</t>
  </si>
  <si>
    <t>3</t>
  </si>
  <si>
    <t xml:space="preserve">3- Diğer Çeşitli Kısa Vadeli Yükümlülükler </t>
  </si>
  <si>
    <t>399</t>
  </si>
  <si>
    <t xml:space="preserve">2- Sayım Ve Tesellüm Fazlalıkları </t>
  </si>
  <si>
    <t>397</t>
  </si>
  <si>
    <t>1- Ertelenmiş Vergi Yükümlüğü</t>
  </si>
  <si>
    <t>394</t>
  </si>
  <si>
    <t xml:space="preserve">I- Diğer Kısa Vadeli Yükümlülükler </t>
  </si>
  <si>
    <t>39</t>
  </si>
  <si>
    <t>3- Gelecek Aylara Ait Diğer Gelirler Ve Gider Tahakkukları</t>
  </si>
  <si>
    <t>384</t>
  </si>
  <si>
    <t>383</t>
  </si>
  <si>
    <t xml:space="preserve">1- Gelecek Aylara Ait Gelirler </t>
  </si>
  <si>
    <t>380</t>
  </si>
  <si>
    <t xml:space="preserve">H- Gelecek Aylara Ait Gelirler Ve Gider Tahakkukları </t>
  </si>
  <si>
    <t>38</t>
  </si>
  <si>
    <t>3- Maliyet Giderleri Karşılığı</t>
  </si>
  <si>
    <t>373</t>
  </si>
  <si>
    <t>2- Sosyal Yardım Sandığı Varlık Açıkları Karşılığı</t>
  </si>
  <si>
    <t>372</t>
  </si>
  <si>
    <t>371</t>
  </si>
  <si>
    <t>G- Diğer Risklere İlişkin Karşılıklar</t>
  </si>
  <si>
    <t>37</t>
  </si>
  <si>
    <t xml:space="preserve">7- Diğer Vergi Ve Benzeri Yükümlülük Karşılıkları </t>
  </si>
  <si>
    <t>369</t>
  </si>
  <si>
    <t>6- Dönem Karının Peşin Ödenen Vergi Ve Diğer Yükümlülükleri (-)</t>
  </si>
  <si>
    <t>365</t>
  </si>
  <si>
    <t xml:space="preserve">5- Dönem Karı Vergi Ve Diğer Yasal Yükümlülük Karşılıkları </t>
  </si>
  <si>
    <t>364</t>
  </si>
  <si>
    <t>4- Ödenecek Diğer Vergi Ve Benzeri Yükümlülükler</t>
  </si>
  <si>
    <t>363</t>
  </si>
  <si>
    <t>3- Vadesi Geçmiş, Ertelenmiş Veya Taksitlendirilmiş Vergi Ve Diğer Yükümlülükler</t>
  </si>
  <si>
    <t>362</t>
  </si>
  <si>
    <t xml:space="preserve">2- Ödenecek Sosyal Güvenlik Kesintileri </t>
  </si>
  <si>
    <t>361</t>
  </si>
  <si>
    <t xml:space="preserve">1- Ödenecek Vergi Ve Fonlar </t>
  </si>
  <si>
    <t>360</t>
  </si>
  <si>
    <t xml:space="preserve">F- Ödenecek Vergi Ve Benzeri Diğer Yükümlülükler İle Karşılıkları  </t>
  </si>
  <si>
    <t>36</t>
  </si>
  <si>
    <t>359</t>
  </si>
  <si>
    <t>6- Yatırım Riski Hayat Sigortası Poliçe Sahiplerine Ait Poliçeler İçin Ayrılan Karşılık - Net</t>
  </si>
  <si>
    <t>355</t>
  </si>
  <si>
    <t>354</t>
  </si>
  <si>
    <t>353</t>
  </si>
  <si>
    <t>352</t>
  </si>
  <si>
    <t>351</t>
  </si>
  <si>
    <t xml:space="preserve">1- Kazanılmamış Primler Karşılığı - Net </t>
  </si>
  <si>
    <t>350</t>
  </si>
  <si>
    <t xml:space="preserve">E-Sigortacılık Teknik Karşılıkları </t>
  </si>
  <si>
    <t>35</t>
  </si>
  <si>
    <t>3- Diğer Çeşitli Borçlar Reeskontu (-)</t>
  </si>
  <si>
    <t>349</t>
  </si>
  <si>
    <t>2- Diğer Çeşitli Borçlar</t>
  </si>
  <si>
    <t>347</t>
  </si>
  <si>
    <t>1- Alınan Depozito ve Teminatlar</t>
  </si>
  <si>
    <t>345</t>
  </si>
  <si>
    <t>34</t>
  </si>
  <si>
    <t>6- Diğer İlişkili Taraflara Borçlar</t>
  </si>
  <si>
    <t>338</t>
  </si>
  <si>
    <t>5- Personele Borçlar</t>
  </si>
  <si>
    <t>335</t>
  </si>
  <si>
    <t>4- Müşterek Yönetime Tabi Teşebbüslere Borçlar</t>
  </si>
  <si>
    <t>334</t>
  </si>
  <si>
    <t>333</t>
  </si>
  <si>
    <t>332</t>
  </si>
  <si>
    <t>331</t>
  </si>
  <si>
    <t xml:space="preserve">C-İlişkili Taraflara Borçlar </t>
  </si>
  <si>
    <t>33</t>
  </si>
  <si>
    <t>6- Diğer Esas Faaliyetlerden Borçlar Borç Senetleri Reeskontu(-)</t>
  </si>
  <si>
    <t>329</t>
  </si>
  <si>
    <t>5- Diğer Esas Faaliyetlerden Borçlar</t>
  </si>
  <si>
    <t>328</t>
  </si>
  <si>
    <t>327</t>
  </si>
  <si>
    <t>324</t>
  </si>
  <si>
    <t>322</t>
  </si>
  <si>
    <t>320</t>
  </si>
  <si>
    <t xml:space="preserve">B- Esas Faaliyetlerden Borçlar </t>
  </si>
  <si>
    <t>32</t>
  </si>
  <si>
    <t>8- Diğer Finansal Borçlar (Yükümlülükler)</t>
  </si>
  <si>
    <t>309</t>
  </si>
  <si>
    <t>7- Çıkarılmış Diğer Finansal Varlıklar İhraç Farkı (-)</t>
  </si>
  <si>
    <t>308</t>
  </si>
  <si>
    <t xml:space="preserve">6- Çıkarılmış Diğer Finansal Varlıklar </t>
  </si>
  <si>
    <t>307</t>
  </si>
  <si>
    <t>5- Çıkarılmış Tahviller(Bonolar) Anapara, Taksit ve Faizleri</t>
  </si>
  <si>
    <t>304</t>
  </si>
  <si>
    <t xml:space="preserve">4- Uzun Vadeli Kredilerin Ana Para Taksitleri Ve Faizleri </t>
  </si>
  <si>
    <t>303</t>
  </si>
  <si>
    <t>302</t>
  </si>
  <si>
    <t>2- Finansal Kiralama İşlemelerinden Borçlar</t>
  </si>
  <si>
    <t>301</t>
  </si>
  <si>
    <t>300</t>
  </si>
  <si>
    <t>30</t>
  </si>
  <si>
    <t>III- Kısa Vadeli Yükümlülükler</t>
  </si>
  <si>
    <t>Varlıklar Toplamı (I + II)</t>
  </si>
  <si>
    <t>II- Cari Olmayan Varlıklar Toplamı</t>
  </si>
  <si>
    <t>8- Diğer Cari Olmayan Varlıklar Karşılığı (-)</t>
  </si>
  <si>
    <t>7- Diğer Cari Olmayan Varlıklar Amortismanı (-)</t>
  </si>
  <si>
    <t xml:space="preserve">6- Diğer Çeşitli Cari Olmayan Varlıklar </t>
  </si>
  <si>
    <t>5- Ertelenmiş Vergi Varlıkları</t>
  </si>
  <si>
    <t>4- Peşin Ödenen Vergiler Ve Fonlar</t>
  </si>
  <si>
    <t xml:space="preserve">3- Gelecek Yıllar İhtiyacı Stoklar </t>
  </si>
  <si>
    <t>2- Döviz Hesapları</t>
  </si>
  <si>
    <t>1- Efektif Yabancı Para Hesapları</t>
  </si>
  <si>
    <t>H-Diğer Cari Olmayan Varlıklar</t>
  </si>
  <si>
    <t xml:space="preserve">3- Gelecek Yıllara Ait Diğer Giderler Ve Gelir   Tahakkukları </t>
  </si>
  <si>
    <t>289</t>
  </si>
  <si>
    <t xml:space="preserve">2- Gelir Tahakkukları  </t>
  </si>
  <si>
    <t>283</t>
  </si>
  <si>
    <t>1- Gelecek Yıllara Ait Giderler</t>
  </si>
  <si>
    <t>280</t>
  </si>
  <si>
    <r>
      <t>G-Gelecek Yıllara Ait Giderler Ve Gelir Tahakkukları</t>
    </r>
    <r>
      <rPr>
        <sz val="10"/>
        <rFont val="Times New Roman"/>
        <family val="1"/>
      </rPr>
      <t xml:space="preserve"> </t>
    </r>
  </si>
  <si>
    <t>28</t>
  </si>
  <si>
    <t xml:space="preserve">8- Maddi Olmayan Varlıklara İlişkin Avanslar </t>
  </si>
  <si>
    <t>279</t>
  </si>
  <si>
    <t xml:space="preserve">7- Birikmiş İtfalar (Amortismanlar) (-) </t>
  </si>
  <si>
    <t>268060102</t>
  </si>
  <si>
    <t xml:space="preserve">6- Diğer Maddi Olmayan Varlıklar </t>
  </si>
  <si>
    <t>277</t>
  </si>
  <si>
    <t xml:space="preserve">4- Araştırma Ve Geliştirme Giderleri  </t>
  </si>
  <si>
    <t>273</t>
  </si>
  <si>
    <t xml:space="preserve">3- Faaliyet Öncesi Döneme Ait Giderler </t>
  </si>
  <si>
    <t>272</t>
  </si>
  <si>
    <t xml:space="preserve">2- Şerefiye </t>
  </si>
  <si>
    <t>271</t>
  </si>
  <si>
    <t xml:space="preserve">1- Haklar </t>
  </si>
  <si>
    <t>266010102</t>
  </si>
  <si>
    <t>F- Maddi Olmayan Varlıklar</t>
  </si>
  <si>
    <t>27</t>
  </si>
  <si>
    <t>10- Maddi Varlıklara İlişkin Avanslar (Yapılmakta  Olan Yatırımlar Dahil)</t>
  </si>
  <si>
    <t>269</t>
  </si>
  <si>
    <t>9- Birikmiş Amortismanlar (-)</t>
  </si>
  <si>
    <t>268</t>
  </si>
  <si>
    <t>8- Kiralama Yoluyla Edinilmiş Maddi Varlıklar</t>
  </si>
  <si>
    <t>267</t>
  </si>
  <si>
    <t>7- Diğer Maddi Varlıklar (Özel Maliyet Bedelleri Dahil)</t>
  </si>
  <si>
    <t>266</t>
  </si>
  <si>
    <t xml:space="preserve">6- Motorlu Taşıtlar </t>
  </si>
  <si>
    <t>265</t>
  </si>
  <si>
    <t xml:space="preserve">5- Demirbaş Ve Tesisatlar </t>
  </si>
  <si>
    <t>264</t>
  </si>
  <si>
    <t xml:space="preserve">4- Makine Ve Teçhizatlar </t>
  </si>
  <si>
    <t>263</t>
  </si>
  <si>
    <t>3- Kullanım Amaçlı Gayrımenkuller</t>
  </si>
  <si>
    <t>262</t>
  </si>
  <si>
    <t>2- Yatırım Amaçlı  Gayrımenkuller Değer Düşüklüğü Karşılığı (-)</t>
  </si>
  <si>
    <t>261</t>
  </si>
  <si>
    <t>1- Yatırım Amaçlı Gayrımenkuller</t>
  </si>
  <si>
    <t>260</t>
  </si>
  <si>
    <t>E- Maddi Varlıklar</t>
  </si>
  <si>
    <t xml:space="preserve">10- Finansal Varlıklar Değer Düşüklüğü Karşılığı (-) </t>
  </si>
  <si>
    <t>259</t>
  </si>
  <si>
    <t xml:space="preserve">9- Diğer Finansal Varlıklar </t>
  </si>
  <si>
    <t>258</t>
  </si>
  <si>
    <t>8- Finansal Varlıklar Ve Riski Sigortalılara Ait Finansal Yatırımlar</t>
  </si>
  <si>
    <t>257</t>
  </si>
  <si>
    <t>7- Müşterek Yönetime Tabi Teşebbüsler Sermaye Taahhütleri (-)</t>
  </si>
  <si>
    <t>256</t>
  </si>
  <si>
    <t>6- Müşterek Yönetime Tabi Teşebbüsler</t>
  </si>
  <si>
    <t>255</t>
  </si>
  <si>
    <t>5- Bağlı Ortaklıklar Sermaye Taahhütleri (-)</t>
  </si>
  <si>
    <t>254</t>
  </si>
  <si>
    <t>4- Bağlı Ortaklıklar</t>
  </si>
  <si>
    <t>253</t>
  </si>
  <si>
    <t>3- İştirakler Sermaye Taahhütleri (-)</t>
  </si>
  <si>
    <t xml:space="preserve">2- İştirakler </t>
  </si>
  <si>
    <t xml:space="preserve">1- Bağlı Menkul Kıymetler </t>
  </si>
  <si>
    <r>
      <t>D- Finansal Varlıklar</t>
    </r>
    <r>
      <rPr>
        <sz val="10"/>
        <rFont val="Times New Roman"/>
        <family val="1"/>
      </rPr>
      <t xml:space="preserve"> </t>
    </r>
  </si>
  <si>
    <t>7- Şüpheli Diğer Alacaklar Karşılığı (-)</t>
  </si>
  <si>
    <t>6- Şüpheli Diğer Alacaklar</t>
  </si>
  <si>
    <t>5- Diğer Çeşitli Alacaklar Reeskontu(-)</t>
  </si>
  <si>
    <t>4- Diğer Çeşitli Alacaklar</t>
  </si>
  <si>
    <t>3- Verilen Depozito ve Teminatlar</t>
  </si>
  <si>
    <t>2- Kazanılmamış Finansal Kiralama Faiz Gelirleri (-)</t>
  </si>
  <si>
    <t>1- Finansal Kiralama Alacakları</t>
  </si>
  <si>
    <t>C- Diğer Alacaklar</t>
  </si>
  <si>
    <t>9- İlişkili Taraflardan Şüpheli Alacaklar Karşılığı (-)</t>
  </si>
  <si>
    <t>8- İlişkili Taraflardan Şüpheli Alacaklar</t>
  </si>
  <si>
    <t>7- İlişkili Taraflardan Alacaklar Reeskontu (-)</t>
  </si>
  <si>
    <t>6- Diğer İlişkili Taraflardan Alacaklar</t>
  </si>
  <si>
    <t xml:space="preserve">5- Personelden Alacaklar </t>
  </si>
  <si>
    <t xml:space="preserve">4- Müşterek Yönetime Tabi Teşebbüslerden Alacaklar </t>
  </si>
  <si>
    <t xml:space="preserve">3- Bağlı Ortaklıklardan Alacaklar </t>
  </si>
  <si>
    <t>2- İştiraklerden Alacaklar</t>
  </si>
  <si>
    <t xml:space="preserve">1- Ortaklardan Alacaklar </t>
  </si>
  <si>
    <r>
      <t>B- İlişkili Taraflardan Alacaklar</t>
    </r>
    <r>
      <rPr>
        <sz val="10"/>
        <rFont val="Times New Roman"/>
        <family val="1"/>
      </rPr>
      <t xml:space="preserve"> </t>
    </r>
  </si>
  <si>
    <t>10- Esas Faaliyetlerden Kaynaklanan Şüpheli Alacaklar Karşılığı (-)</t>
  </si>
  <si>
    <t xml:space="preserve">9-Esas Faaliyetlerden Kaynaklanan Şüpheli Alacaklar </t>
  </si>
  <si>
    <t>8- Emeklilik Faaliyetlerinden Alacaklar</t>
  </si>
  <si>
    <t>7- Sigortalılara Krediler (İkrazlar) Karşılığı (-)</t>
  </si>
  <si>
    <t>6- Sigortalılara Krediler (İkrazlar)</t>
  </si>
  <si>
    <t xml:space="preserve">5- Sigorta ve Reasürans Şirketleri Nezdindeki Depolar </t>
  </si>
  <si>
    <t>4- Reasürans Faaliyetlerinden Alacaklar Karşılığı (-)</t>
  </si>
  <si>
    <t>3- Reasürans Faaliyetlerinden Alacaklar</t>
  </si>
  <si>
    <t>2- Sigortacılık Faaliyetlerinden Alacaklar Karşılığı (-)</t>
  </si>
  <si>
    <t xml:space="preserve">1- Sigortacılık Faaliyetlerinden Alacaklar </t>
  </si>
  <si>
    <r>
      <t>A- Esas Faaliyetlerden Alacaklar</t>
    </r>
    <r>
      <rPr>
        <sz val="10"/>
        <rFont val="Times New Roman"/>
        <family val="1"/>
      </rPr>
      <t xml:space="preserve"> </t>
    </r>
  </si>
  <si>
    <t>II- Cari Olmayan Varlıklar</t>
  </si>
  <si>
    <t>VARLIKLAR</t>
  </si>
  <si>
    <t>I- Cari Varlıklar Toplamı</t>
  </si>
  <si>
    <t>8- Diğer Cari  Varlıklar Karşılığı (-)</t>
  </si>
  <si>
    <t xml:space="preserve">7- Diğer Çeşitli Cari Varlıklar </t>
  </si>
  <si>
    <t xml:space="preserve">6- Sayım Ve Tesellüm Noksanları </t>
  </si>
  <si>
    <t xml:space="preserve">5- Personele Verilen Avanslar </t>
  </si>
  <si>
    <t xml:space="preserve">4- İş Avansları </t>
  </si>
  <si>
    <t>3- Ertelenmiş Vergi Varlıkları</t>
  </si>
  <si>
    <t xml:space="preserve">2- Peşin Ödenen Vergiler Ve Fonlar </t>
  </si>
  <si>
    <t>1- Gelecek Aylar İhtiyacı Stoklar</t>
  </si>
  <si>
    <t>G- Diğer Cari  Varlıklar</t>
  </si>
  <si>
    <t xml:space="preserve">4- Gelecek Aylara Ait Diğer Giderler Ve Gelir Tahakkukları </t>
  </si>
  <si>
    <t>3- Gelir Tahakkukları</t>
  </si>
  <si>
    <t>2- Tahakkuk Etmiş Faiz Ve Kira Gelirleri</t>
  </si>
  <si>
    <t xml:space="preserve">1- Gelecek Aylara Ait Giderler </t>
  </si>
  <si>
    <r>
      <t>F- Gelecek Aylara Ait Giderler Ve Gelir Tahakkukları</t>
    </r>
    <r>
      <rPr>
        <sz val="10"/>
        <rFont val="Times New Roman"/>
        <family val="1"/>
      </rPr>
      <t xml:space="preserve"> </t>
    </r>
  </si>
  <si>
    <t>142</t>
  </si>
  <si>
    <t>141</t>
  </si>
  <si>
    <t>E- Diğer Alacaklar</t>
  </si>
  <si>
    <t>14</t>
  </si>
  <si>
    <t>139</t>
  </si>
  <si>
    <t>138</t>
  </si>
  <si>
    <t>137</t>
  </si>
  <si>
    <t>136</t>
  </si>
  <si>
    <t>5- Personelden Alacaklar</t>
  </si>
  <si>
    <t>3- Bağlı Ortaklıklardan Alacaklar</t>
  </si>
  <si>
    <r>
      <t>D- İlişkili Taraflardan Alacaklar</t>
    </r>
    <r>
      <rPr>
        <sz val="10"/>
        <rFont val="Times New Roman"/>
        <family val="1"/>
      </rPr>
      <t xml:space="preserve"> </t>
    </r>
  </si>
  <si>
    <t>9- Esas Faaliyetlerden Kaynaklanan Şüpheli Alacaklar</t>
  </si>
  <si>
    <t>5- Sigorta Ve Reasürans Şirketleri Nezdindeki Depolar</t>
  </si>
  <si>
    <t xml:space="preserve">3- Reasürans Faaliyetlerinden Alacaklar </t>
  </si>
  <si>
    <t>120</t>
  </si>
  <si>
    <t>C- Esas Faaliyetlerden Alacaklar</t>
  </si>
  <si>
    <t xml:space="preserve">8- Finansal Varlıklar Değer Düşüklüğü Karşılığı (-) </t>
  </si>
  <si>
    <t>7- Şirket Hissesi</t>
  </si>
  <si>
    <t>6- Riski Hayat Poliçesi Sahiplerine Ait  Finansal Yatırımlar</t>
  </si>
  <si>
    <t>5- Krediler Karşılığı (-)</t>
  </si>
  <si>
    <t>4- Krediler</t>
  </si>
  <si>
    <t xml:space="preserve">3- Alım Satım Amaçlı Finansal Varlıklar </t>
  </si>
  <si>
    <t xml:space="preserve">2- Vadeye Kadar Elde Tutulacak Finansal Varlıklar </t>
  </si>
  <si>
    <t>1- Satılmaya Hazır Finansal Varlıklar</t>
  </si>
  <si>
    <t>110</t>
  </si>
  <si>
    <t>B- Finansal Varlıklar ile Riski Sigortalılara Ait Finansal Yatırımlar</t>
  </si>
  <si>
    <t>5- Diğer Nakit Ve Nakit Benzeri Varlıklar</t>
  </si>
  <si>
    <t>4- Verilen Çekler Ve Ödeme Emirleri (-)</t>
  </si>
  <si>
    <t>103</t>
  </si>
  <si>
    <t>3- Bankalar</t>
  </si>
  <si>
    <t>102</t>
  </si>
  <si>
    <t>2- Alınan Çekler</t>
  </si>
  <si>
    <t>1- Kasa</t>
  </si>
  <si>
    <t>100</t>
  </si>
  <si>
    <t xml:space="preserve">A- Nakit Ve Nakit Benzeri Varlıklar </t>
  </si>
  <si>
    <t>I- Cari Varlıklar</t>
  </si>
  <si>
    <t>Bağımsız Denetimden Geçmiş</t>
  </si>
  <si>
    <t>31 ARALIK 2009 VE 31 ARALIK 2008 TARİHLERİ İTİBARİYLE</t>
  </si>
  <si>
    <t>AYRINTILI BİLANÇOLAR (TL.)</t>
  </si>
  <si>
    <t>3-Dağtıöa konu olamayan dönem karı</t>
  </si>
</sst>
</file>

<file path=xl/styles.xml><?xml version="1.0" encoding="utf-8"?>
<styleSheet xmlns="http://schemas.openxmlformats.org/spreadsheetml/2006/main">
  <numFmts count="1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</numFmts>
  <fonts count="43">
    <font>
      <sz val="10"/>
      <name val="Arial Tu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Tur"/>
      <family val="0"/>
    </font>
    <font>
      <b/>
      <sz val="10"/>
      <name val="Arial Tur"/>
      <family val="0"/>
    </font>
    <font>
      <sz val="12"/>
      <name val="Times New Roman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37" fillId="22" borderId="7" applyNumberFormat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0" fillId="25" borderId="8" applyNumberFormat="0" applyFont="0" applyAlignment="0" applyProtection="0"/>
    <xf numFmtId="0" fontId="40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10" xfId="0" applyFont="1" applyBorder="1" applyAlignment="1">
      <alignment horizontal="justify" vertical="top" wrapText="1"/>
    </xf>
    <xf numFmtId="0" fontId="5" fillId="0" borderId="0" xfId="0" applyFont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3" fillId="33" borderId="11" xfId="0" applyFont="1" applyFill="1" applyBorder="1" applyAlignment="1">
      <alignment horizontal="center" wrapText="1"/>
    </xf>
    <xf numFmtId="0" fontId="3" fillId="33" borderId="12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34" borderId="0" xfId="0" applyFont="1" applyFill="1" applyBorder="1" applyAlignment="1">
      <alignment horizontal="justify" vertical="top" wrapText="1"/>
    </xf>
    <xf numFmtId="4" fontId="1" fillId="34" borderId="13" xfId="0" applyNumberFormat="1" applyFont="1" applyFill="1" applyBorder="1" applyAlignment="1">
      <alignment horizontal="right" vertical="top" wrapText="1"/>
    </xf>
    <xf numFmtId="0" fontId="3" fillId="34" borderId="10" xfId="0" applyFont="1" applyFill="1" applyBorder="1" applyAlignment="1">
      <alignment horizontal="justify" vertical="top" wrapText="1"/>
    </xf>
    <xf numFmtId="0" fontId="0" fillId="0" borderId="0" xfId="0" applyFill="1" applyAlignment="1">
      <alignment/>
    </xf>
    <xf numFmtId="49" fontId="0" fillId="0" borderId="0" xfId="0" applyNumberFormat="1" applyAlignment="1">
      <alignment/>
    </xf>
    <xf numFmtId="0" fontId="3" fillId="33" borderId="10" xfId="0" applyFont="1" applyFill="1" applyBorder="1" applyAlignment="1">
      <alignment horizontal="center" wrapText="1"/>
    </xf>
    <xf numFmtId="0" fontId="3" fillId="33" borderId="14" xfId="0" applyFont="1" applyFill="1" applyBorder="1" applyAlignment="1">
      <alignment horizontal="center" wrapText="1"/>
    </xf>
    <xf numFmtId="0" fontId="3" fillId="33" borderId="15" xfId="0" applyFont="1" applyFill="1" applyBorder="1" applyAlignment="1">
      <alignment horizontal="center" wrapText="1"/>
    </xf>
    <xf numFmtId="0" fontId="6" fillId="0" borderId="0" xfId="0" applyFont="1" applyAlignment="1">
      <alignment horizontal="justify"/>
    </xf>
    <xf numFmtId="0" fontId="1" fillId="33" borderId="10" xfId="0" applyFont="1" applyFill="1" applyBorder="1" applyAlignment="1">
      <alignment horizontal="center" wrapText="1"/>
    </xf>
    <xf numFmtId="0" fontId="1" fillId="33" borderId="12" xfId="0" applyFont="1" applyFill="1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justify"/>
    </xf>
    <xf numFmtId="14" fontId="3" fillId="33" borderId="10" xfId="0" applyNumberFormat="1" applyFont="1" applyFill="1" applyBorder="1" applyAlignment="1">
      <alignment horizontal="center" wrapText="1"/>
    </xf>
    <xf numFmtId="0" fontId="2" fillId="0" borderId="16" xfId="0" applyFont="1" applyBorder="1" applyAlignment="1">
      <alignment horizontal="center"/>
    </xf>
    <xf numFmtId="14" fontId="3" fillId="33" borderId="12" xfId="0" applyNumberFormat="1" applyFont="1" applyFill="1" applyBorder="1" applyAlignment="1">
      <alignment horizontal="center" wrapText="1"/>
    </xf>
    <xf numFmtId="0" fontId="0" fillId="0" borderId="11" xfId="0" applyBorder="1" applyAlignment="1">
      <alignment/>
    </xf>
    <xf numFmtId="3" fontId="3" fillId="33" borderId="11" xfId="0" applyNumberFormat="1" applyFont="1" applyFill="1" applyBorder="1" applyAlignment="1">
      <alignment horizontal="center" wrapText="1"/>
    </xf>
    <xf numFmtId="3" fontId="1" fillId="0" borderId="13" xfId="0" applyNumberFormat="1" applyFont="1" applyBorder="1" applyAlignment="1">
      <alignment horizontal="right" vertical="top" wrapText="1"/>
    </xf>
    <xf numFmtId="14" fontId="3" fillId="33" borderId="12" xfId="0" applyNumberFormat="1" applyFont="1" applyFill="1" applyBorder="1" applyAlignment="1">
      <alignment horizontal="center" vertical="center" wrapText="1"/>
    </xf>
    <xf numFmtId="3" fontId="3" fillId="33" borderId="12" xfId="0" applyNumberFormat="1" applyFont="1" applyFill="1" applyBorder="1" applyAlignment="1">
      <alignment horizontal="center" wrapText="1"/>
    </xf>
    <xf numFmtId="3" fontId="3" fillId="33" borderId="10" xfId="0" applyNumberFormat="1" applyFont="1" applyFill="1" applyBorder="1" applyAlignment="1">
      <alignment horizontal="center" wrapText="1"/>
    </xf>
    <xf numFmtId="3" fontId="1" fillId="34" borderId="10" xfId="0" applyNumberFormat="1" applyFont="1" applyFill="1" applyBorder="1" applyAlignment="1">
      <alignment horizontal="right" vertical="top" wrapText="1"/>
    </xf>
    <xf numFmtId="3" fontId="1" fillId="0" borderId="10" xfId="0" applyNumberFormat="1" applyFont="1" applyBorder="1" applyAlignment="1">
      <alignment horizontal="right" vertical="top" wrapText="1"/>
    </xf>
    <xf numFmtId="3" fontId="3" fillId="33" borderId="14" xfId="0" applyNumberFormat="1" applyFont="1" applyFill="1" applyBorder="1" applyAlignment="1">
      <alignment horizontal="center" wrapText="1"/>
    </xf>
    <xf numFmtId="3" fontId="3" fillId="33" borderId="17" xfId="0" applyNumberFormat="1" applyFont="1" applyFill="1" applyBorder="1" applyAlignment="1">
      <alignment horizontal="center" wrapText="1"/>
    </xf>
    <xf numFmtId="3" fontId="3" fillId="33" borderId="16" xfId="0" applyNumberFormat="1" applyFont="1" applyFill="1" applyBorder="1" applyAlignment="1">
      <alignment horizontal="center" wrapText="1"/>
    </xf>
    <xf numFmtId="3" fontId="3" fillId="33" borderId="18" xfId="0" applyNumberFormat="1" applyFont="1" applyFill="1" applyBorder="1" applyAlignment="1">
      <alignment horizontal="center" wrapText="1"/>
    </xf>
    <xf numFmtId="3" fontId="1" fillId="34" borderId="19" xfId="0" applyNumberFormat="1" applyFont="1" applyFill="1" applyBorder="1" applyAlignment="1">
      <alignment horizontal="right" vertical="top" wrapText="1"/>
    </xf>
    <xf numFmtId="3" fontId="1" fillId="0" borderId="19" xfId="0" applyNumberFormat="1" applyFont="1" applyBorder="1" applyAlignment="1">
      <alignment horizontal="right" vertical="top" wrapText="1"/>
    </xf>
    <xf numFmtId="3" fontId="1" fillId="0" borderId="0" xfId="0" applyNumberFormat="1" applyFont="1" applyAlignment="1">
      <alignment wrapText="1"/>
    </xf>
    <xf numFmtId="3" fontId="3" fillId="33" borderId="20" xfId="0" applyNumberFormat="1" applyFont="1" applyFill="1" applyBorder="1" applyAlignment="1">
      <alignment horizontal="center" wrapText="1"/>
    </xf>
    <xf numFmtId="3" fontId="3" fillId="33" borderId="13" xfId="0" applyNumberFormat="1" applyFont="1" applyFill="1" applyBorder="1" applyAlignment="1">
      <alignment horizontal="center" wrapText="1"/>
    </xf>
    <xf numFmtId="3" fontId="1" fillId="34" borderId="13" xfId="0" applyNumberFormat="1" applyFont="1" applyFill="1" applyBorder="1" applyAlignment="1">
      <alignment horizontal="right" vertical="top" wrapText="1"/>
    </xf>
    <xf numFmtId="3" fontId="1" fillId="34" borderId="0" xfId="0" applyNumberFormat="1" applyFont="1" applyFill="1" applyBorder="1" applyAlignment="1">
      <alignment horizontal="right" vertical="top" wrapText="1"/>
    </xf>
    <xf numFmtId="3" fontId="1" fillId="0" borderId="10" xfId="0" applyNumberFormat="1" applyFont="1" applyFill="1" applyBorder="1" applyAlignment="1">
      <alignment horizontal="right" vertical="top" wrapText="1"/>
    </xf>
    <xf numFmtId="3" fontId="1" fillId="0" borderId="19" xfId="0" applyNumberFormat="1" applyFont="1" applyFill="1" applyBorder="1" applyAlignment="1">
      <alignment horizontal="right" vertical="top" wrapText="1"/>
    </xf>
    <xf numFmtId="0" fontId="3" fillId="0" borderId="17" xfId="0" applyFont="1" applyBorder="1" applyAlignment="1">
      <alignment horizontal="left"/>
    </xf>
    <xf numFmtId="0" fontId="3" fillId="0" borderId="16" xfId="0" applyFont="1" applyBorder="1" applyAlignment="1">
      <alignment horizontal="left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Okarabulut\Belgelerim\HESAPLAR_YENI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Okarabulut\Belgelerim\BILANCO_FORMAT\BILANCO_HY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yfa3"/>
    </sheetNames>
    <sheetDataSet>
      <sheetData sheetId="0">
        <row r="7">
          <cell r="A7" t="str">
            <v>1</v>
          </cell>
        </row>
        <row r="26">
          <cell r="A26" t="str">
            <v>101</v>
          </cell>
        </row>
        <row r="206">
          <cell r="A206" t="str">
            <v>109</v>
          </cell>
        </row>
        <row r="2681">
          <cell r="A2681" t="str">
            <v>121</v>
          </cell>
        </row>
        <row r="2708">
          <cell r="A2708" t="str">
            <v>122</v>
          </cell>
        </row>
        <row r="2721">
          <cell r="A2721" t="str">
            <v>123</v>
          </cell>
        </row>
        <row r="2728">
          <cell r="A2728" t="str">
            <v>124</v>
          </cell>
        </row>
        <row r="2757">
          <cell r="A2757" t="str">
            <v>125</v>
          </cell>
        </row>
        <row r="2760">
          <cell r="A2760" t="str">
            <v>126</v>
          </cell>
        </row>
        <row r="2761">
          <cell r="A2761" t="str">
            <v>127</v>
          </cell>
        </row>
        <row r="2773">
          <cell r="A2773" t="str">
            <v>128</v>
          </cell>
        </row>
        <row r="2860">
          <cell r="A2860" t="str">
            <v>129</v>
          </cell>
        </row>
        <row r="2955">
          <cell r="A2955" t="str">
            <v>13</v>
          </cell>
        </row>
        <row r="2956">
          <cell r="A2956" t="str">
            <v>131</v>
          </cell>
        </row>
        <row r="2957">
          <cell r="A2957" t="str">
            <v>132</v>
          </cell>
        </row>
        <row r="2958">
          <cell r="A2958" t="str">
            <v>133</v>
          </cell>
        </row>
        <row r="2959">
          <cell r="A2959" t="str">
            <v>134</v>
          </cell>
        </row>
        <row r="2960">
          <cell r="A2960" t="str">
            <v>135</v>
          </cell>
        </row>
        <row r="3097">
          <cell r="A3097" t="str">
            <v>180</v>
          </cell>
        </row>
        <row r="3245">
          <cell r="A3245" t="str">
            <v>181</v>
          </cell>
        </row>
        <row r="3246">
          <cell r="A3246" t="str">
            <v>183</v>
          </cell>
        </row>
        <row r="3425">
          <cell r="A3425" t="str">
            <v>189</v>
          </cell>
        </row>
        <row r="3426">
          <cell r="A3426" t="str">
            <v>19</v>
          </cell>
        </row>
        <row r="3427">
          <cell r="A3427" t="str">
            <v>192</v>
          </cell>
        </row>
        <row r="3508">
          <cell r="A3508" t="str">
            <v>193</v>
          </cell>
        </row>
        <row r="3527">
          <cell r="A3527" t="str">
            <v>194</v>
          </cell>
        </row>
        <row r="3534">
          <cell r="A3534" t="str">
            <v>195</v>
          </cell>
        </row>
        <row r="3574">
          <cell r="A3574" t="str">
            <v>196</v>
          </cell>
        </row>
        <row r="3594">
          <cell r="A3594" t="str">
            <v>197</v>
          </cell>
        </row>
        <row r="3611">
          <cell r="A3611" t="str">
            <v>198</v>
          </cell>
        </row>
        <row r="3621">
          <cell r="A3621" t="str">
            <v>199</v>
          </cell>
        </row>
        <row r="3765">
          <cell r="A3765" t="str">
            <v>25</v>
          </cell>
        </row>
        <row r="3766">
          <cell r="A3766" t="str">
            <v>250</v>
          </cell>
        </row>
        <row r="3767">
          <cell r="A3767" t="str">
            <v>251</v>
          </cell>
        </row>
        <row r="3814">
          <cell r="A3814" t="str">
            <v>252</v>
          </cell>
        </row>
        <row r="3858">
          <cell r="A3858" t="str">
            <v>26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_GECMIS"/>
      <sheetName val="DATA_CARI"/>
      <sheetName val="BILANCO_ufrs"/>
      <sheetName val="Sayfa3"/>
      <sheetName val="BILANCO_parametre"/>
      <sheetName val="Sayfa2"/>
    </sheetNames>
    <sheetDataSet>
      <sheetData sheetId="3">
        <row r="575">
          <cell r="A575" t="str">
            <v>111</v>
          </cell>
        </row>
        <row r="830">
          <cell r="A830" t="str">
            <v>112</v>
          </cell>
        </row>
        <row r="1108">
          <cell r="A1108" t="str">
            <v>115</v>
          </cell>
        </row>
        <row r="1121">
          <cell r="A1121" t="str">
            <v>116</v>
          </cell>
        </row>
        <row r="1126">
          <cell r="A1126" t="str">
            <v>117</v>
          </cell>
        </row>
        <row r="2276">
          <cell r="A2276" t="str">
            <v>118</v>
          </cell>
        </row>
        <row r="2286">
          <cell r="A2286" t="str">
            <v>119</v>
          </cell>
        </row>
        <row r="2968">
          <cell r="A2968" t="str">
            <v>145</v>
          </cell>
        </row>
        <row r="3002">
          <cell r="A3002" t="str">
            <v>146</v>
          </cell>
        </row>
        <row r="3093">
          <cell r="A3093" t="str">
            <v>147</v>
          </cell>
        </row>
        <row r="3094">
          <cell r="A3094" t="str">
            <v>148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S615"/>
  <sheetViews>
    <sheetView tabSelected="1" zoomScalePageLayoutView="0" workbookViewId="0" topLeftCell="B1">
      <selection activeCell="B1" sqref="B1"/>
    </sheetView>
  </sheetViews>
  <sheetFormatPr defaultColWidth="9.00390625" defaultRowHeight="12.75"/>
  <cols>
    <col min="1" max="1" width="9.125" style="0" hidden="1" customWidth="1"/>
    <col min="2" max="2" width="57.375" style="0" customWidth="1"/>
    <col min="3" max="3" width="18.375" style="0" bestFit="1" customWidth="1"/>
    <col min="4" max="4" width="18.375" style="0" customWidth="1"/>
    <col min="5" max="5" width="13.625" style="0" bestFit="1" customWidth="1"/>
  </cols>
  <sheetData>
    <row r="3" ht="13.5" thickBot="1">
      <c r="B3" s="7"/>
    </row>
    <row r="4" spans="2:4" ht="12.75">
      <c r="B4" s="45" t="s">
        <v>0</v>
      </c>
      <c r="C4" s="24"/>
      <c r="D4" s="24"/>
    </row>
    <row r="5" spans="2:4" ht="12.75">
      <c r="B5" s="46"/>
      <c r="C5" s="6"/>
      <c r="D5" s="6"/>
    </row>
    <row r="6" spans="2:4" ht="12.75">
      <c r="B6" s="46" t="s">
        <v>370</v>
      </c>
      <c r="C6" s="23"/>
      <c r="D6" s="23"/>
    </row>
    <row r="7" spans="2:4" ht="25.5">
      <c r="B7" s="46" t="s">
        <v>371</v>
      </c>
      <c r="C7" s="27" t="s">
        <v>369</v>
      </c>
      <c r="D7" s="27" t="s">
        <v>369</v>
      </c>
    </row>
    <row r="8" spans="2:4" ht="16.5" thickBot="1">
      <c r="B8" s="22"/>
      <c r="C8" s="21">
        <v>40178</v>
      </c>
      <c r="D8" s="21">
        <v>39813</v>
      </c>
    </row>
    <row r="9" spans="2:4" s="2" customFormat="1" ht="13.5" thickBot="1">
      <c r="B9" s="15" t="s">
        <v>317</v>
      </c>
      <c r="C9" s="14"/>
      <c r="D9" s="14"/>
    </row>
    <row r="10" spans="2:4" s="2" customFormat="1" ht="12.75">
      <c r="B10" s="6" t="s">
        <v>368</v>
      </c>
      <c r="C10" s="25"/>
      <c r="D10" s="25"/>
    </row>
    <row r="11" spans="2:4" ht="12.75">
      <c r="B11" s="18"/>
      <c r="C11" s="28"/>
      <c r="D11" s="28"/>
    </row>
    <row r="12" spans="2:4" ht="13.5" thickBot="1">
      <c r="B12" s="17"/>
      <c r="C12" s="29"/>
      <c r="D12" s="29"/>
    </row>
    <row r="13" spans="1:4" ht="13.5" thickBot="1">
      <c r="A13">
        <v>10</v>
      </c>
      <c r="B13" s="10" t="s">
        <v>367</v>
      </c>
      <c r="C13" s="30">
        <f>SUM(C14:C18)</f>
        <v>5292669</v>
      </c>
      <c r="D13" s="30">
        <f>SUM(D14:D18)</f>
        <v>8661982</v>
      </c>
    </row>
    <row r="14" spans="1:4" ht="13.5" thickBot="1">
      <c r="A14" t="s">
        <v>366</v>
      </c>
      <c r="B14" s="1" t="s">
        <v>365</v>
      </c>
      <c r="C14" s="31"/>
      <c r="D14" s="31"/>
    </row>
    <row r="15" spans="1:4" ht="13.5" thickBot="1">
      <c r="A15" s="12" t="str">
        <f>+'[1]Sayfa3'!$A$26</f>
        <v>101</v>
      </c>
      <c r="B15" s="1" t="s">
        <v>364</v>
      </c>
      <c r="C15" s="31"/>
      <c r="D15" s="31"/>
    </row>
    <row r="16" spans="1:4" ht="13.5" thickBot="1">
      <c r="A16" t="s">
        <v>363</v>
      </c>
      <c r="B16" s="1" t="s">
        <v>362</v>
      </c>
      <c r="C16" s="31">
        <v>5283641</v>
      </c>
      <c r="D16" s="31">
        <v>8728650</v>
      </c>
    </row>
    <row r="17" spans="1:4" ht="13.5" thickBot="1">
      <c r="A17" t="s">
        <v>361</v>
      </c>
      <c r="B17" s="1" t="s">
        <v>360</v>
      </c>
      <c r="C17" s="31"/>
      <c r="D17" s="31">
        <v>-72924</v>
      </c>
    </row>
    <row r="18" spans="1:4" ht="13.5" thickBot="1">
      <c r="A18" s="12" t="str">
        <f>+'[1]Sayfa3'!$A$206</f>
        <v>109</v>
      </c>
      <c r="B18" s="1" t="s">
        <v>359</v>
      </c>
      <c r="C18" s="31">
        <v>9028</v>
      </c>
      <c r="D18" s="31">
        <v>6256</v>
      </c>
    </row>
    <row r="19" spans="2:4" ht="13.5" thickBot="1">
      <c r="B19" s="10" t="s">
        <v>358</v>
      </c>
      <c r="C19" s="30">
        <f>SUM(C20:C27)</f>
        <v>365138365</v>
      </c>
      <c r="D19" s="30">
        <f>SUM(D20:D27)</f>
        <v>356450309</v>
      </c>
    </row>
    <row r="20" spans="1:4" ht="13.5" thickBot="1">
      <c r="A20" t="s">
        <v>357</v>
      </c>
      <c r="B20" s="1" t="s">
        <v>356</v>
      </c>
      <c r="C20" s="31">
        <v>96818202</v>
      </c>
      <c r="D20" s="31">
        <v>106982932</v>
      </c>
    </row>
    <row r="21" spans="1:4" ht="13.5" thickBot="1">
      <c r="A21" s="12" t="str">
        <f>+'[2]Sayfa3'!A575</f>
        <v>111</v>
      </c>
      <c r="B21" s="1" t="s">
        <v>355</v>
      </c>
      <c r="C21" s="31"/>
      <c r="D21" s="31"/>
    </row>
    <row r="22" spans="1:4" ht="13.5" thickBot="1">
      <c r="A22" s="12" t="str">
        <f>+'[2]Sayfa3'!A830</f>
        <v>112</v>
      </c>
      <c r="B22" s="1" t="s">
        <v>354</v>
      </c>
      <c r="C22" s="31"/>
      <c r="D22" s="31"/>
    </row>
    <row r="23" spans="1:4" ht="13.5" thickBot="1">
      <c r="A23" s="12" t="str">
        <f>+'[2]Sayfa3'!A1108</f>
        <v>115</v>
      </c>
      <c r="B23" s="1" t="s">
        <v>353</v>
      </c>
      <c r="C23" s="31"/>
      <c r="D23" s="31"/>
    </row>
    <row r="24" spans="1:4" ht="13.5" thickBot="1">
      <c r="A24" s="12" t="str">
        <f>+'[2]Sayfa3'!A1121</f>
        <v>116</v>
      </c>
      <c r="B24" s="1" t="s">
        <v>352</v>
      </c>
      <c r="C24" s="31"/>
      <c r="D24" s="31"/>
    </row>
    <row r="25" spans="1:4" ht="13.5" thickBot="1">
      <c r="A25" s="12" t="str">
        <f>+'[2]Sayfa3'!A1126</f>
        <v>117</v>
      </c>
      <c r="B25" s="1" t="s">
        <v>351</v>
      </c>
      <c r="C25" s="31">
        <v>268320163</v>
      </c>
      <c r="D25" s="31">
        <v>249467377</v>
      </c>
    </row>
    <row r="26" spans="1:4" ht="13.5" thickBot="1">
      <c r="A26" s="12" t="str">
        <f>+'[2]Sayfa3'!A2276</f>
        <v>118</v>
      </c>
      <c r="B26" s="1" t="s">
        <v>350</v>
      </c>
      <c r="C26" s="31"/>
      <c r="D26" s="31"/>
    </row>
    <row r="27" spans="1:4" ht="13.5" thickBot="1">
      <c r="A27" s="12" t="str">
        <f>+'[2]Sayfa3'!A2286</f>
        <v>119</v>
      </c>
      <c r="B27" s="1" t="s">
        <v>349</v>
      </c>
      <c r="C27" s="31"/>
      <c r="D27" s="31"/>
    </row>
    <row r="28" spans="1:4" ht="13.5" thickBot="1">
      <c r="A28">
        <v>12</v>
      </c>
      <c r="B28" s="10" t="s">
        <v>348</v>
      </c>
      <c r="C28" s="30">
        <f>SUM(C29:C38)</f>
        <v>4887248</v>
      </c>
      <c r="D28" s="30">
        <f>SUM(D29:D38)</f>
        <v>19179316</v>
      </c>
    </row>
    <row r="29" spans="1:4" ht="13.5" thickBot="1">
      <c r="A29" t="s">
        <v>347</v>
      </c>
      <c r="B29" s="1" t="s">
        <v>314</v>
      </c>
      <c r="C29" s="43">
        <v>1417062</v>
      </c>
      <c r="D29" s="31">
        <v>14469361</v>
      </c>
    </row>
    <row r="30" spans="1:4" ht="13.5" thickBot="1">
      <c r="A30" s="12" t="str">
        <f>+'[1]Sayfa3'!$A$2681</f>
        <v>121</v>
      </c>
      <c r="B30" s="1" t="s">
        <v>313</v>
      </c>
      <c r="C30" s="31">
        <v>-16981</v>
      </c>
      <c r="D30" s="31">
        <v>-120952</v>
      </c>
    </row>
    <row r="31" spans="1:4" ht="13.5" thickBot="1">
      <c r="A31" s="12" t="str">
        <f>+'[1]Sayfa3'!$A$2708</f>
        <v>122</v>
      </c>
      <c r="B31" s="1" t="s">
        <v>346</v>
      </c>
      <c r="C31" s="31"/>
      <c r="D31" s="31"/>
    </row>
    <row r="32" spans="1:4" ht="13.5" thickBot="1">
      <c r="A32" s="12" t="str">
        <f>+'[1]Sayfa3'!$A$2721</f>
        <v>123</v>
      </c>
      <c r="B32" s="1" t="s">
        <v>311</v>
      </c>
      <c r="C32" s="31"/>
      <c r="D32" s="31"/>
    </row>
    <row r="33" spans="1:4" ht="13.5" thickBot="1">
      <c r="A33" s="12" t="str">
        <f>+'[1]Sayfa3'!$A$2728</f>
        <v>124</v>
      </c>
      <c r="B33" s="1" t="s">
        <v>345</v>
      </c>
      <c r="C33" s="31"/>
      <c r="D33" s="31"/>
    </row>
    <row r="34" spans="1:4" ht="13.5" thickBot="1">
      <c r="A34" s="12" t="str">
        <f>+'[1]Sayfa3'!$A$2757</f>
        <v>125</v>
      </c>
      <c r="B34" s="1" t="s">
        <v>309</v>
      </c>
      <c r="C34" s="31">
        <v>3487167</v>
      </c>
      <c r="D34" s="31">
        <v>4830907</v>
      </c>
    </row>
    <row r="35" spans="1:4" ht="13.5" thickBot="1">
      <c r="A35" s="12" t="str">
        <f>+'[1]Sayfa3'!$A$2760</f>
        <v>126</v>
      </c>
      <c r="B35" s="1" t="s">
        <v>308</v>
      </c>
      <c r="C35" s="31"/>
      <c r="D35" s="31"/>
    </row>
    <row r="36" spans="1:4" ht="13.5" thickBot="1">
      <c r="A36" s="12" t="str">
        <f>+'[1]Sayfa3'!$A$2761</f>
        <v>127</v>
      </c>
      <c r="B36" s="1" t="s">
        <v>307</v>
      </c>
      <c r="C36" s="31"/>
      <c r="D36" s="31"/>
    </row>
    <row r="37" spans="1:4" ht="13.5" thickBot="1">
      <c r="A37" s="12" t="str">
        <f>+'[1]Sayfa3'!$A$2773</f>
        <v>128</v>
      </c>
      <c r="B37" s="1" t="s">
        <v>344</v>
      </c>
      <c r="C37" s="31">
        <v>241165</v>
      </c>
      <c r="D37" s="31">
        <v>311771</v>
      </c>
    </row>
    <row r="38" spans="1:4" ht="13.5" thickBot="1">
      <c r="A38" s="12" t="str">
        <f>+'[1]Sayfa3'!$A$2860</f>
        <v>129</v>
      </c>
      <c r="B38" s="1" t="s">
        <v>305</v>
      </c>
      <c r="C38" s="31">
        <v>-241165</v>
      </c>
      <c r="D38" s="31">
        <v>-311771</v>
      </c>
    </row>
    <row r="39" spans="1:4" ht="13.5" thickBot="1">
      <c r="A39" s="12" t="str">
        <f>+'[1]Sayfa3'!$A$2955</f>
        <v>13</v>
      </c>
      <c r="B39" s="10" t="s">
        <v>343</v>
      </c>
      <c r="C39" s="30">
        <f>SUM(C40:C48)</f>
        <v>0</v>
      </c>
      <c r="D39" s="30">
        <f>SUM(D40:D48)</f>
        <v>0</v>
      </c>
    </row>
    <row r="40" spans="1:4" ht="13.5" thickBot="1">
      <c r="A40" s="12" t="str">
        <f>+'[1]Sayfa3'!$A$2956</f>
        <v>131</v>
      </c>
      <c r="B40" s="1" t="s">
        <v>303</v>
      </c>
      <c r="C40" s="31"/>
      <c r="D40" s="31"/>
    </row>
    <row r="41" spans="1:4" ht="13.5" thickBot="1">
      <c r="A41" s="12" t="str">
        <f>+'[1]Sayfa3'!$A$2957</f>
        <v>132</v>
      </c>
      <c r="B41" s="1" t="s">
        <v>302</v>
      </c>
      <c r="C41" s="31"/>
      <c r="D41" s="31"/>
    </row>
    <row r="42" spans="1:4" ht="13.5" thickBot="1">
      <c r="A42" s="12" t="str">
        <f>+'[1]Sayfa3'!$A$2958</f>
        <v>133</v>
      </c>
      <c r="B42" s="1" t="s">
        <v>342</v>
      </c>
      <c r="C42" s="31"/>
      <c r="D42" s="31"/>
    </row>
    <row r="43" spans="1:4" ht="13.5" thickBot="1">
      <c r="A43" s="12" t="str">
        <f>+'[1]Sayfa3'!$A$2959</f>
        <v>134</v>
      </c>
      <c r="B43" s="1" t="s">
        <v>300</v>
      </c>
      <c r="C43" s="31"/>
      <c r="D43" s="31"/>
    </row>
    <row r="44" spans="1:4" ht="13.5" thickBot="1">
      <c r="A44" s="12" t="str">
        <f>+'[1]Sayfa3'!$A$2960</f>
        <v>135</v>
      </c>
      <c r="B44" s="1" t="s">
        <v>341</v>
      </c>
      <c r="C44" s="31"/>
      <c r="D44" s="31"/>
    </row>
    <row r="45" spans="1:4" ht="13.5" thickBot="1">
      <c r="A45" s="12" t="s">
        <v>340</v>
      </c>
      <c r="B45" s="1" t="s">
        <v>298</v>
      </c>
      <c r="C45" s="31"/>
      <c r="D45" s="31"/>
    </row>
    <row r="46" spans="1:4" ht="13.5" thickBot="1">
      <c r="A46" s="12" t="s">
        <v>339</v>
      </c>
      <c r="B46" s="1" t="s">
        <v>297</v>
      </c>
      <c r="C46" s="31"/>
      <c r="D46" s="31"/>
    </row>
    <row r="47" spans="1:4" ht="13.5" thickBot="1">
      <c r="A47" s="12" t="s">
        <v>338</v>
      </c>
      <c r="B47" s="1" t="s">
        <v>296</v>
      </c>
      <c r="C47" s="31"/>
      <c r="D47" s="31"/>
    </row>
    <row r="48" spans="1:4" ht="13.5" thickBot="1">
      <c r="A48" s="12" t="s">
        <v>337</v>
      </c>
      <c r="B48" s="1" t="s">
        <v>295</v>
      </c>
      <c r="C48" s="31"/>
      <c r="D48" s="31"/>
    </row>
    <row r="49" spans="1:4" ht="13.5" thickBot="1">
      <c r="A49" s="12" t="s">
        <v>336</v>
      </c>
      <c r="B49" s="10" t="s">
        <v>335</v>
      </c>
      <c r="C49" s="30">
        <f>SUM(C50:C56)</f>
        <v>4365</v>
      </c>
      <c r="D49" s="30">
        <f>SUM(D50:D56)</f>
        <v>4365</v>
      </c>
    </row>
    <row r="50" spans="1:4" ht="13.5" thickBot="1">
      <c r="A50" s="12" t="s">
        <v>334</v>
      </c>
      <c r="B50" s="1" t="s">
        <v>293</v>
      </c>
      <c r="C50" s="31"/>
      <c r="D50" s="31"/>
    </row>
    <row r="51" spans="1:4" ht="13.5" thickBot="1">
      <c r="A51" s="12" t="s">
        <v>333</v>
      </c>
      <c r="B51" s="1" t="s">
        <v>292</v>
      </c>
      <c r="C51" s="31"/>
      <c r="D51" s="31"/>
    </row>
    <row r="52" spans="1:4" ht="13.5" thickBot="1">
      <c r="A52" s="12" t="str">
        <f>+'[2]Sayfa3'!A2968</f>
        <v>145</v>
      </c>
      <c r="B52" s="1" t="s">
        <v>291</v>
      </c>
      <c r="C52" s="31">
        <v>4365</v>
      </c>
      <c r="D52" s="31">
        <v>4365</v>
      </c>
    </row>
    <row r="53" spans="1:4" ht="13.5" thickBot="1">
      <c r="A53" s="12" t="str">
        <f>+'[2]Sayfa3'!A3002</f>
        <v>146</v>
      </c>
      <c r="B53" s="1" t="s">
        <v>290</v>
      </c>
      <c r="C53" s="31"/>
      <c r="D53" s="31"/>
    </row>
    <row r="54" spans="1:4" ht="13.5" thickBot="1">
      <c r="A54" s="12" t="str">
        <f>+'[2]Sayfa3'!A3093</f>
        <v>147</v>
      </c>
      <c r="B54" s="1" t="s">
        <v>289</v>
      </c>
      <c r="C54" s="31"/>
      <c r="D54" s="31"/>
    </row>
    <row r="55" spans="1:4" ht="13.5" thickBot="1">
      <c r="A55" s="12" t="str">
        <f>+'[2]Sayfa3'!A3094</f>
        <v>148</v>
      </c>
      <c r="B55" s="1" t="s">
        <v>288</v>
      </c>
      <c r="C55" s="31"/>
      <c r="D55" s="31"/>
    </row>
    <row r="56" spans="1:4" ht="13.5" thickBot="1">
      <c r="A56" s="12" t="str">
        <f>+'[2]Sayfa3'!A3094</f>
        <v>148</v>
      </c>
      <c r="B56" s="1" t="s">
        <v>287</v>
      </c>
      <c r="C56" s="31"/>
      <c r="D56" s="31"/>
    </row>
    <row r="57" spans="2:4" ht="13.5" thickBot="1">
      <c r="B57" s="10" t="s">
        <v>332</v>
      </c>
      <c r="C57" s="30">
        <f>SUM(C58:C61)</f>
        <v>434611</v>
      </c>
      <c r="D57" s="30">
        <f>SUM(D58:D61)</f>
        <v>3302446</v>
      </c>
    </row>
    <row r="58" spans="1:4" ht="13.5" thickBot="1">
      <c r="A58" s="12" t="str">
        <f>+'[1]Sayfa3'!$A$3097</f>
        <v>180</v>
      </c>
      <c r="B58" s="1" t="s">
        <v>331</v>
      </c>
      <c r="C58" s="31">
        <v>434611</v>
      </c>
      <c r="D58" s="31">
        <v>3302446</v>
      </c>
    </row>
    <row r="59" spans="1:4" ht="13.5" thickBot="1">
      <c r="A59" s="12" t="str">
        <f>+'[1]Sayfa3'!$A$3245</f>
        <v>181</v>
      </c>
      <c r="B59" s="1" t="s">
        <v>330</v>
      </c>
      <c r="C59" s="31"/>
      <c r="D59" s="31"/>
    </row>
    <row r="60" spans="1:4" ht="13.5" thickBot="1">
      <c r="A60" s="12" t="str">
        <f>+'[1]Sayfa3'!$A$3246</f>
        <v>183</v>
      </c>
      <c r="B60" s="1" t="s">
        <v>329</v>
      </c>
      <c r="C60" s="31"/>
      <c r="D60" s="31"/>
    </row>
    <row r="61" spans="1:4" ht="13.5" thickBot="1">
      <c r="A61" s="12" t="str">
        <f>+'[1]Sayfa3'!$A$3425</f>
        <v>189</v>
      </c>
      <c r="B61" s="1" t="s">
        <v>328</v>
      </c>
      <c r="C61" s="31"/>
      <c r="D61" s="31"/>
    </row>
    <row r="62" spans="1:4" ht="13.5" thickBot="1">
      <c r="A62" s="12" t="str">
        <f>+'[1]Sayfa3'!$A$3426</f>
        <v>19</v>
      </c>
      <c r="B62" s="10" t="s">
        <v>327</v>
      </c>
      <c r="C62" s="30">
        <f>SUM(C63:C70)</f>
        <v>4295322</v>
      </c>
      <c r="D62" s="30">
        <f>SUM(D63:D70)</f>
        <v>5738217</v>
      </c>
    </row>
    <row r="63" spans="1:4" ht="13.5" thickBot="1">
      <c r="A63" s="12" t="str">
        <f>+'[1]Sayfa3'!$A$3427</f>
        <v>192</v>
      </c>
      <c r="B63" s="1" t="s">
        <v>326</v>
      </c>
      <c r="C63" s="31"/>
      <c r="D63" s="31"/>
    </row>
    <row r="64" spans="1:4" ht="13.5" thickBot="1">
      <c r="A64" s="12" t="str">
        <f>+'[1]Sayfa3'!$A$3508</f>
        <v>193</v>
      </c>
      <c r="B64" s="1" t="s">
        <v>325</v>
      </c>
      <c r="C64" s="31">
        <v>4274022</v>
      </c>
      <c r="D64" s="31">
        <v>5709317</v>
      </c>
    </row>
    <row r="65" spans="1:4" ht="13.5" thickBot="1">
      <c r="A65" s="12" t="str">
        <f>+'[1]Sayfa3'!$A$3527</f>
        <v>194</v>
      </c>
      <c r="B65" s="1" t="s">
        <v>324</v>
      </c>
      <c r="C65" s="43"/>
      <c r="D65" s="31"/>
    </row>
    <row r="66" spans="1:4" ht="13.5" thickBot="1">
      <c r="A66" s="12" t="str">
        <f>+'[1]Sayfa3'!$A$3534</f>
        <v>195</v>
      </c>
      <c r="B66" s="1" t="s">
        <v>323</v>
      </c>
      <c r="C66" s="31">
        <v>21300</v>
      </c>
      <c r="D66" s="31">
        <v>28900</v>
      </c>
    </row>
    <row r="67" spans="1:4" ht="13.5" thickBot="1">
      <c r="A67" s="12" t="str">
        <f>+'[1]Sayfa3'!$A$3574</f>
        <v>196</v>
      </c>
      <c r="B67" s="1" t="s">
        <v>322</v>
      </c>
      <c r="C67" s="31"/>
      <c r="D67" s="31"/>
    </row>
    <row r="68" spans="1:4" ht="13.5" thickBot="1">
      <c r="A68" s="12" t="str">
        <f>+'[1]Sayfa3'!$A$3594</f>
        <v>197</v>
      </c>
      <c r="B68" s="1" t="s">
        <v>321</v>
      </c>
      <c r="C68" s="31"/>
      <c r="D68" s="31"/>
    </row>
    <row r="69" spans="1:4" ht="13.5" thickBot="1">
      <c r="A69" s="12" t="str">
        <f>+'[1]Sayfa3'!$A$3611</f>
        <v>198</v>
      </c>
      <c r="B69" s="1" t="s">
        <v>320</v>
      </c>
      <c r="C69" s="31"/>
      <c r="D69" s="31"/>
    </row>
    <row r="70" spans="1:4" ht="13.5" thickBot="1">
      <c r="A70" s="12" t="str">
        <f>+'[1]Sayfa3'!$A$3621</f>
        <v>199</v>
      </c>
      <c r="B70" s="1" t="s">
        <v>319</v>
      </c>
      <c r="C70" s="31"/>
      <c r="D70" s="31"/>
    </row>
    <row r="71" spans="1:4" ht="13.5" thickBot="1">
      <c r="A71" s="12" t="str">
        <f>+'[1]Sayfa3'!$A$7</f>
        <v>1</v>
      </c>
      <c r="B71" s="10" t="s">
        <v>318</v>
      </c>
      <c r="C71" s="30">
        <f>+C13+C19+C28+C39+C49+C57+C62</f>
        <v>380052580</v>
      </c>
      <c r="D71" s="30">
        <f>+D13+D19+D28+D39+D49+D57+D62</f>
        <v>393336635</v>
      </c>
    </row>
    <row r="72" spans="2:4" ht="16.5" thickBot="1">
      <c r="B72" s="16"/>
      <c r="C72" s="4"/>
      <c r="D72" s="4"/>
    </row>
    <row r="73" spans="2:4" s="2" customFormat="1" ht="13.5" thickBot="1">
      <c r="B73" s="15" t="s">
        <v>317</v>
      </c>
      <c r="C73" s="32"/>
      <c r="D73" s="32"/>
    </row>
    <row r="74" spans="2:4" s="2" customFormat="1" ht="12.75">
      <c r="B74" s="5" t="s">
        <v>316</v>
      </c>
      <c r="C74" s="33"/>
      <c r="D74" s="33"/>
    </row>
    <row r="75" spans="2:4" ht="12.75">
      <c r="B75" s="18"/>
      <c r="C75" s="34"/>
      <c r="D75" s="34"/>
    </row>
    <row r="76" spans="2:4" ht="13.5" thickBot="1">
      <c r="B76" s="17"/>
      <c r="C76" s="35"/>
      <c r="D76" s="35"/>
    </row>
    <row r="77" spans="2:4" ht="13.5" thickBot="1">
      <c r="B77" s="10" t="s">
        <v>315</v>
      </c>
      <c r="C77" s="36">
        <f>SUM(C78:C87)</f>
        <v>0</v>
      </c>
      <c r="D77" s="36">
        <f>SUM(D78:D87)</f>
        <v>0</v>
      </c>
    </row>
    <row r="78" spans="2:4" ht="13.5" thickBot="1">
      <c r="B78" s="1" t="s">
        <v>314</v>
      </c>
      <c r="C78" s="31"/>
      <c r="D78" s="31"/>
    </row>
    <row r="79" spans="2:4" ht="13.5" thickBot="1">
      <c r="B79" s="1" t="s">
        <v>313</v>
      </c>
      <c r="C79" s="31"/>
      <c r="D79" s="31"/>
    </row>
    <row r="80" spans="2:4" ht="13.5" thickBot="1">
      <c r="B80" s="1" t="s">
        <v>312</v>
      </c>
      <c r="C80" s="31"/>
      <c r="D80" s="31"/>
    </row>
    <row r="81" spans="2:4" ht="13.5" thickBot="1">
      <c r="B81" s="1" t="s">
        <v>311</v>
      </c>
      <c r="C81" s="31"/>
      <c r="D81" s="31"/>
    </row>
    <row r="82" spans="2:4" ht="13.5" thickBot="1">
      <c r="B82" s="1" t="s">
        <v>310</v>
      </c>
      <c r="C82" s="31"/>
      <c r="D82" s="31"/>
    </row>
    <row r="83" spans="2:4" ht="13.5" thickBot="1">
      <c r="B83" s="1" t="s">
        <v>309</v>
      </c>
      <c r="C83" s="31"/>
      <c r="D83" s="31"/>
    </row>
    <row r="84" spans="2:4" ht="13.5" thickBot="1">
      <c r="B84" s="1" t="s">
        <v>308</v>
      </c>
      <c r="C84" s="31"/>
      <c r="D84" s="31"/>
    </row>
    <row r="85" spans="2:4" ht="13.5" thickBot="1">
      <c r="B85" s="1" t="s">
        <v>307</v>
      </c>
      <c r="C85" s="37"/>
      <c r="D85" s="37"/>
    </row>
    <row r="86" spans="2:4" ht="13.5" thickBot="1">
      <c r="B86" s="1" t="s">
        <v>306</v>
      </c>
      <c r="C86" s="37"/>
      <c r="D86" s="37"/>
    </row>
    <row r="87" spans="2:4" ht="13.5" thickBot="1">
      <c r="B87" s="1" t="s">
        <v>305</v>
      </c>
      <c r="C87" s="37"/>
      <c r="D87" s="37"/>
    </row>
    <row r="88" spans="2:4" ht="13.5" thickBot="1">
      <c r="B88" s="10" t="s">
        <v>304</v>
      </c>
      <c r="C88" s="30">
        <f>SUM(C89:C97)</f>
        <v>0</v>
      </c>
      <c r="D88" s="30">
        <f>SUM(D89:D97)</f>
        <v>0</v>
      </c>
    </row>
    <row r="89" spans="2:4" ht="13.5" thickBot="1">
      <c r="B89" s="1" t="s">
        <v>303</v>
      </c>
      <c r="C89" s="37"/>
      <c r="D89" s="37"/>
    </row>
    <row r="90" spans="2:4" ht="13.5" thickBot="1">
      <c r="B90" s="1" t="s">
        <v>302</v>
      </c>
      <c r="C90" s="37"/>
      <c r="D90" s="37"/>
    </row>
    <row r="91" spans="2:4" ht="13.5" thickBot="1">
      <c r="B91" s="1" t="s">
        <v>301</v>
      </c>
      <c r="C91" s="37"/>
      <c r="D91" s="37"/>
    </row>
    <row r="92" spans="2:4" ht="13.5" thickBot="1">
      <c r="B92" s="1" t="s">
        <v>300</v>
      </c>
      <c r="C92" s="37"/>
      <c r="D92" s="37"/>
    </row>
    <row r="93" spans="2:4" ht="13.5" thickBot="1">
      <c r="B93" s="1" t="s">
        <v>299</v>
      </c>
      <c r="C93" s="37"/>
      <c r="D93" s="37"/>
    </row>
    <row r="94" spans="2:4" ht="13.5" thickBot="1">
      <c r="B94" s="1" t="s">
        <v>298</v>
      </c>
      <c r="C94" s="37"/>
      <c r="D94" s="37"/>
    </row>
    <row r="95" spans="2:4" ht="13.5" thickBot="1">
      <c r="B95" s="1" t="s">
        <v>297</v>
      </c>
      <c r="C95" s="37"/>
      <c r="D95" s="37"/>
    </row>
    <row r="96" spans="2:4" ht="13.5" thickBot="1">
      <c r="B96" s="1" t="s">
        <v>296</v>
      </c>
      <c r="C96" s="37"/>
      <c r="D96" s="37"/>
    </row>
    <row r="97" spans="2:4" ht="13.5" thickBot="1">
      <c r="B97" s="1" t="s">
        <v>295</v>
      </c>
      <c r="C97" s="37"/>
      <c r="D97" s="37"/>
    </row>
    <row r="98" spans="2:4" ht="13.5" thickBot="1">
      <c r="B98" s="10" t="s">
        <v>294</v>
      </c>
      <c r="C98" s="30">
        <f>SUM(C99:C105)</f>
        <v>0</v>
      </c>
      <c r="D98" s="30">
        <f>SUM(D99:D105)</f>
        <v>0</v>
      </c>
    </row>
    <row r="99" spans="2:4" ht="13.5" thickBot="1">
      <c r="B99" s="1" t="s">
        <v>293</v>
      </c>
      <c r="C99" s="31"/>
      <c r="D99" s="31"/>
    </row>
    <row r="100" spans="2:4" ht="13.5" thickBot="1">
      <c r="B100" s="1" t="s">
        <v>292</v>
      </c>
      <c r="C100" s="31"/>
      <c r="D100" s="31"/>
    </row>
    <row r="101" spans="2:4" ht="13.5" thickBot="1">
      <c r="B101" s="1" t="s">
        <v>291</v>
      </c>
      <c r="C101" s="31"/>
      <c r="D101" s="31"/>
    </row>
    <row r="102" spans="2:4" ht="13.5" thickBot="1">
      <c r="B102" s="1" t="s">
        <v>290</v>
      </c>
      <c r="C102" s="31"/>
      <c r="D102" s="31"/>
    </row>
    <row r="103" spans="2:4" ht="13.5" thickBot="1">
      <c r="B103" s="1" t="s">
        <v>289</v>
      </c>
      <c r="C103" s="31"/>
      <c r="D103" s="31"/>
    </row>
    <row r="104" spans="2:4" ht="13.5" thickBot="1">
      <c r="B104" s="1" t="s">
        <v>288</v>
      </c>
      <c r="C104" s="31"/>
      <c r="D104" s="31"/>
    </row>
    <row r="105" spans="2:4" ht="13.5" thickBot="1">
      <c r="B105" s="1" t="s">
        <v>287</v>
      </c>
      <c r="C105" s="31"/>
      <c r="D105" s="31"/>
    </row>
    <row r="106" spans="1:4" ht="13.5" thickBot="1">
      <c r="A106" s="12" t="str">
        <f>+'[1]Sayfa3'!$A$3765</f>
        <v>25</v>
      </c>
      <c r="B106" s="10" t="s">
        <v>286</v>
      </c>
      <c r="C106" s="30">
        <f>SUM(C107:C116)</f>
        <v>0</v>
      </c>
      <c r="D106" s="30">
        <f>SUM(D107:D116)</f>
        <v>0</v>
      </c>
    </row>
    <row r="107" spans="1:4" ht="13.5" thickBot="1">
      <c r="A107" s="12" t="str">
        <f>+'[1]Sayfa3'!$A$3766</f>
        <v>250</v>
      </c>
      <c r="B107" s="1" t="s">
        <v>285</v>
      </c>
      <c r="C107" s="37"/>
      <c r="D107" s="37"/>
    </row>
    <row r="108" spans="1:4" ht="13.5" thickBot="1">
      <c r="A108" s="12" t="str">
        <f>+'[1]Sayfa3'!$A$3767</f>
        <v>251</v>
      </c>
      <c r="B108" s="1" t="s">
        <v>284</v>
      </c>
      <c r="C108" s="31"/>
      <c r="D108" s="31"/>
    </row>
    <row r="109" spans="1:4" ht="13.5" thickBot="1">
      <c r="A109" s="12" t="str">
        <f>+'[1]Sayfa3'!$A$3814</f>
        <v>252</v>
      </c>
      <c r="B109" s="1" t="s">
        <v>283</v>
      </c>
      <c r="C109" s="37"/>
      <c r="D109" s="37"/>
    </row>
    <row r="110" spans="1:4" ht="13.5" thickBot="1">
      <c r="A110" t="s">
        <v>282</v>
      </c>
      <c r="B110" s="1" t="s">
        <v>281</v>
      </c>
      <c r="C110" s="37"/>
      <c r="D110" s="37"/>
    </row>
    <row r="111" spans="1:4" ht="13.5" thickBot="1">
      <c r="A111" t="s">
        <v>280</v>
      </c>
      <c r="B111" s="1" t="s">
        <v>279</v>
      </c>
      <c r="C111" s="37"/>
      <c r="D111" s="37"/>
    </row>
    <row r="112" spans="1:4" ht="13.5" thickBot="1">
      <c r="A112" t="s">
        <v>278</v>
      </c>
      <c r="B112" s="1" t="s">
        <v>277</v>
      </c>
      <c r="C112" s="37"/>
      <c r="D112" s="37"/>
    </row>
    <row r="113" spans="1:4" ht="13.5" thickBot="1">
      <c r="A113" t="s">
        <v>276</v>
      </c>
      <c r="B113" s="1" t="s">
        <v>275</v>
      </c>
      <c r="C113" s="37"/>
      <c r="D113" s="37"/>
    </row>
    <row r="114" spans="1:4" ht="13.5" thickBot="1">
      <c r="A114" t="s">
        <v>274</v>
      </c>
      <c r="B114" s="1" t="s">
        <v>273</v>
      </c>
      <c r="C114" s="37"/>
      <c r="D114" s="37"/>
    </row>
    <row r="115" spans="1:4" ht="13.5" thickBot="1">
      <c r="A115" t="s">
        <v>272</v>
      </c>
      <c r="B115" s="1" t="s">
        <v>271</v>
      </c>
      <c r="C115" s="37"/>
      <c r="D115" s="37"/>
    </row>
    <row r="116" spans="1:4" ht="13.5" thickBot="1">
      <c r="A116" t="s">
        <v>270</v>
      </c>
      <c r="B116" s="1" t="s">
        <v>269</v>
      </c>
      <c r="C116" s="37"/>
      <c r="D116" s="37"/>
    </row>
    <row r="117" spans="1:5" ht="13.5" thickBot="1">
      <c r="A117" s="12" t="str">
        <f>+'[1]Sayfa3'!$A$3858</f>
        <v>26</v>
      </c>
      <c r="B117" s="10" t="s">
        <v>268</v>
      </c>
      <c r="C117" s="30">
        <f>SUM(C118:C127)</f>
        <v>914</v>
      </c>
      <c r="D117" s="30">
        <f>SUM(D118:D127)</f>
        <v>1828</v>
      </c>
      <c r="E117" s="3"/>
    </row>
    <row r="118" spans="1:4" ht="13.5" thickBot="1">
      <c r="A118" t="s">
        <v>267</v>
      </c>
      <c r="B118" s="1" t="s">
        <v>266</v>
      </c>
      <c r="C118" s="31"/>
      <c r="D118" s="31"/>
    </row>
    <row r="119" spans="1:4" ht="13.5" thickBot="1">
      <c r="A119" t="s">
        <v>265</v>
      </c>
      <c r="B119" s="1" t="s">
        <v>264</v>
      </c>
      <c r="C119" s="31"/>
      <c r="D119" s="31"/>
    </row>
    <row r="120" spans="1:4" ht="13.5" thickBot="1">
      <c r="A120" t="s">
        <v>263</v>
      </c>
      <c r="B120" s="1" t="s">
        <v>262</v>
      </c>
      <c r="C120" s="31"/>
      <c r="D120" s="31"/>
    </row>
    <row r="121" spans="1:4" ht="13.5" thickBot="1">
      <c r="A121" t="s">
        <v>261</v>
      </c>
      <c r="B121" s="1" t="s">
        <v>260</v>
      </c>
      <c r="C121" s="43"/>
      <c r="D121" s="31"/>
    </row>
    <row r="122" spans="1:4" ht="13.5" thickBot="1">
      <c r="A122" t="s">
        <v>259</v>
      </c>
      <c r="B122" s="1" t="s">
        <v>258</v>
      </c>
      <c r="C122" s="43">
        <v>1929725</v>
      </c>
      <c r="D122" s="31">
        <v>2166310</v>
      </c>
    </row>
    <row r="123" spans="1:4" ht="13.5" thickBot="1">
      <c r="A123" t="s">
        <v>257</v>
      </c>
      <c r="B123" s="1" t="s">
        <v>256</v>
      </c>
      <c r="C123" s="31"/>
      <c r="D123" s="31"/>
    </row>
    <row r="124" spans="1:4" ht="13.5" thickBot="1">
      <c r="A124" t="s">
        <v>255</v>
      </c>
      <c r="B124" s="1" t="s">
        <v>254</v>
      </c>
      <c r="C124" s="31">
        <v>812903</v>
      </c>
      <c r="D124" s="31">
        <v>812903</v>
      </c>
    </row>
    <row r="125" spans="1:4" ht="13.5" thickBot="1">
      <c r="A125" t="s">
        <v>253</v>
      </c>
      <c r="B125" s="1" t="s">
        <v>252</v>
      </c>
      <c r="C125" s="31"/>
      <c r="D125" s="31"/>
    </row>
    <row r="126" spans="1:4" ht="13.5" thickBot="1">
      <c r="A126" t="s">
        <v>251</v>
      </c>
      <c r="B126" s="1" t="s">
        <v>250</v>
      </c>
      <c r="C126" s="43">
        <v>-2741714</v>
      </c>
      <c r="D126" s="31">
        <v>-2977385</v>
      </c>
    </row>
    <row r="127" spans="1:4" ht="13.5" thickBot="1">
      <c r="A127" t="s">
        <v>249</v>
      </c>
      <c r="B127" s="1" t="s">
        <v>248</v>
      </c>
      <c r="C127" s="31"/>
      <c r="D127" s="31"/>
    </row>
    <row r="128" spans="1:4" ht="13.5" thickBot="1">
      <c r="A128" t="s">
        <v>247</v>
      </c>
      <c r="B128" s="10" t="s">
        <v>246</v>
      </c>
      <c r="C128" s="30">
        <f>SUM(C129:C135)</f>
        <v>465903</v>
      </c>
      <c r="D128" s="30">
        <f>SUM(D129:D135)</f>
        <v>0</v>
      </c>
    </row>
    <row r="129" spans="1:4" ht="13.5" thickBot="1">
      <c r="A129" t="s">
        <v>245</v>
      </c>
      <c r="B129" s="1" t="s">
        <v>244</v>
      </c>
      <c r="C129" s="31">
        <v>5019149</v>
      </c>
      <c r="D129" s="31">
        <v>4434149</v>
      </c>
    </row>
    <row r="130" spans="1:4" ht="13.5" thickBot="1">
      <c r="A130" t="s">
        <v>243</v>
      </c>
      <c r="B130" s="1" t="s">
        <v>242</v>
      </c>
      <c r="C130" s="37"/>
      <c r="D130" s="37"/>
    </row>
    <row r="131" spans="1:4" ht="13.5" thickBot="1">
      <c r="A131" t="s">
        <v>241</v>
      </c>
      <c r="B131" s="1" t="s">
        <v>240</v>
      </c>
      <c r="C131" s="37"/>
      <c r="D131" s="37"/>
    </row>
    <row r="132" spans="1:4" ht="13.5" thickBot="1">
      <c r="A132" t="s">
        <v>239</v>
      </c>
      <c r="B132" s="1" t="s">
        <v>238</v>
      </c>
      <c r="C132" s="37"/>
      <c r="D132" s="37"/>
    </row>
    <row r="133" spans="1:4" ht="13.5" thickBot="1">
      <c r="A133" t="s">
        <v>237</v>
      </c>
      <c r="B133" s="1" t="s">
        <v>236</v>
      </c>
      <c r="C133" s="37"/>
      <c r="D133" s="37"/>
    </row>
    <row r="134" spans="1:4" ht="13.5" thickBot="1">
      <c r="A134" t="s">
        <v>235</v>
      </c>
      <c r="B134" s="1" t="s">
        <v>234</v>
      </c>
      <c r="C134" s="43">
        <v>-4553246</v>
      </c>
      <c r="D134" s="31">
        <v>-4434149</v>
      </c>
    </row>
    <row r="135" spans="1:4" ht="13.5" thickBot="1">
      <c r="A135" t="s">
        <v>233</v>
      </c>
      <c r="B135" s="1" t="s">
        <v>232</v>
      </c>
      <c r="C135" s="37"/>
      <c r="D135" s="37"/>
    </row>
    <row r="136" spans="1:4" ht="13.5" thickBot="1">
      <c r="A136" t="s">
        <v>231</v>
      </c>
      <c r="B136" s="10" t="s">
        <v>230</v>
      </c>
      <c r="C136" s="30">
        <f>SUM(C137:C139)</f>
        <v>0</v>
      </c>
      <c r="D136" s="30">
        <f>SUM(D137:D139)</f>
        <v>0</v>
      </c>
    </row>
    <row r="137" spans="1:4" ht="13.5" thickBot="1">
      <c r="A137" t="s">
        <v>229</v>
      </c>
      <c r="B137" s="1" t="s">
        <v>228</v>
      </c>
      <c r="C137" s="37"/>
      <c r="D137" s="37"/>
    </row>
    <row r="138" spans="1:4" ht="13.5" thickBot="1">
      <c r="A138" t="s">
        <v>227</v>
      </c>
      <c r="B138" s="1" t="s">
        <v>226</v>
      </c>
      <c r="C138" s="37"/>
      <c r="D138" s="37"/>
    </row>
    <row r="139" spans="1:4" ht="13.5" thickBot="1">
      <c r="A139" t="s">
        <v>225</v>
      </c>
      <c r="B139" s="1" t="s">
        <v>224</v>
      </c>
      <c r="C139" s="37"/>
      <c r="D139" s="37"/>
    </row>
    <row r="140" spans="2:4" ht="13.5" thickBot="1">
      <c r="B140" s="10" t="s">
        <v>223</v>
      </c>
      <c r="C140" s="30">
        <f>SUM(C141:C148)</f>
        <v>580087</v>
      </c>
      <c r="D140" s="30">
        <f>SUM(D141:D148)</f>
        <v>1207883</v>
      </c>
    </row>
    <row r="141" spans="2:4" ht="13.5" thickBot="1">
      <c r="B141" s="1" t="s">
        <v>222</v>
      </c>
      <c r="C141" s="37"/>
      <c r="D141" s="37"/>
    </row>
    <row r="142" spans="2:4" ht="13.5" thickBot="1">
      <c r="B142" s="1" t="s">
        <v>221</v>
      </c>
      <c r="C142" s="37"/>
      <c r="D142" s="37"/>
    </row>
    <row r="143" spans="2:4" ht="13.5" thickBot="1">
      <c r="B143" s="1" t="s">
        <v>220</v>
      </c>
      <c r="C143" s="37"/>
      <c r="D143" s="37"/>
    </row>
    <row r="144" spans="2:4" ht="13.5" thickBot="1">
      <c r="B144" s="1" t="s">
        <v>219</v>
      </c>
      <c r="C144" s="37"/>
      <c r="D144" s="37"/>
    </row>
    <row r="145" spans="2:4" ht="13.5" thickBot="1">
      <c r="B145" s="1" t="s">
        <v>218</v>
      </c>
      <c r="C145" s="44">
        <v>580087</v>
      </c>
      <c r="D145" s="37">
        <v>1207883</v>
      </c>
    </row>
    <row r="146" spans="2:4" ht="13.5" thickBot="1">
      <c r="B146" s="1" t="s">
        <v>217</v>
      </c>
      <c r="C146" s="37"/>
      <c r="D146" s="37"/>
    </row>
    <row r="147" spans="2:4" ht="13.5" thickBot="1">
      <c r="B147" s="1" t="s">
        <v>216</v>
      </c>
      <c r="C147" s="37"/>
      <c r="D147" s="37"/>
    </row>
    <row r="148" spans="2:4" ht="13.5" thickBot="1">
      <c r="B148" s="1" t="s">
        <v>215</v>
      </c>
      <c r="C148" s="37"/>
      <c r="D148" s="37"/>
    </row>
    <row r="149" spans="2:4" ht="13.5" thickBot="1">
      <c r="B149" s="10" t="s">
        <v>214</v>
      </c>
      <c r="C149" s="30">
        <f>+C77+C88+C98+C106+C117+C128+C136+C140</f>
        <v>1046904</v>
      </c>
      <c r="D149" s="30">
        <f>+D77+D88+D98+D106+D117+D128+D136+D140</f>
        <v>1209711</v>
      </c>
    </row>
    <row r="150" spans="2:4" ht="13.5" thickBot="1">
      <c r="B150" s="10" t="s">
        <v>213</v>
      </c>
      <c r="C150" s="30">
        <f>+C71+C149</f>
        <v>381099484</v>
      </c>
      <c r="D150" s="30">
        <f>+D71+D149</f>
        <v>394546346</v>
      </c>
    </row>
    <row r="151" spans="2:4" ht="12.75">
      <c r="B151" s="19"/>
      <c r="C151" s="38"/>
      <c r="D151" s="38"/>
    </row>
    <row r="152" spans="2:4" ht="13.5" thickBot="1">
      <c r="B152" s="20"/>
      <c r="C152" s="4"/>
      <c r="D152" s="4"/>
    </row>
    <row r="153" spans="2:4" s="2" customFormat="1" ht="13.5" thickBot="1">
      <c r="B153" s="15" t="s">
        <v>117</v>
      </c>
      <c r="C153" s="32"/>
      <c r="D153" s="32"/>
    </row>
    <row r="154" spans="2:4" s="2" customFormat="1" ht="12.75">
      <c r="B154" s="5" t="s">
        <v>212</v>
      </c>
      <c r="C154" s="39"/>
      <c r="D154" s="39"/>
    </row>
    <row r="155" spans="2:4" ht="12.75">
      <c r="B155" s="18"/>
      <c r="C155" s="39"/>
      <c r="D155" s="39"/>
    </row>
    <row r="156" spans="2:4" ht="13.5" thickBot="1">
      <c r="B156" s="17"/>
      <c r="C156" s="40"/>
      <c r="D156" s="40"/>
    </row>
    <row r="157" spans="1:4" ht="13.5" thickBot="1">
      <c r="A157" s="12" t="s">
        <v>211</v>
      </c>
      <c r="B157" s="10" t="s">
        <v>115</v>
      </c>
      <c r="C157" s="41">
        <f>SUM(C158:C165)</f>
        <v>0</v>
      </c>
      <c r="D157" s="41">
        <f>SUM(D158:D165)</f>
        <v>0</v>
      </c>
    </row>
    <row r="158" spans="1:4" ht="13.5" thickBot="1">
      <c r="A158" s="12" t="s">
        <v>210</v>
      </c>
      <c r="B158" s="1" t="s">
        <v>114</v>
      </c>
      <c r="C158" s="26"/>
      <c r="D158" s="26"/>
    </row>
    <row r="159" spans="1:4" ht="13.5" thickBot="1">
      <c r="A159" s="12" t="s">
        <v>209</v>
      </c>
      <c r="B159" s="1" t="s">
        <v>208</v>
      </c>
      <c r="C159" s="31"/>
      <c r="D159" s="31"/>
    </row>
    <row r="160" spans="1:4" ht="13.5" thickBot="1">
      <c r="A160" s="12" t="s">
        <v>207</v>
      </c>
      <c r="B160" s="1" t="s">
        <v>112</v>
      </c>
      <c r="C160" s="31"/>
      <c r="D160" s="31"/>
    </row>
    <row r="161" spans="1:4" ht="13.5" thickBot="1">
      <c r="A161" s="12" t="s">
        <v>206</v>
      </c>
      <c r="B161" s="1" t="s">
        <v>205</v>
      </c>
      <c r="C161" s="26"/>
      <c r="D161" s="26"/>
    </row>
    <row r="162" spans="1:4" ht="13.5" thickBot="1">
      <c r="A162" s="12" t="s">
        <v>204</v>
      </c>
      <c r="B162" s="1" t="s">
        <v>203</v>
      </c>
      <c r="C162" s="26"/>
      <c r="D162" s="26"/>
    </row>
    <row r="163" spans="1:4" ht="13.5" thickBot="1">
      <c r="A163" s="12" t="s">
        <v>202</v>
      </c>
      <c r="B163" s="1" t="s">
        <v>201</v>
      </c>
      <c r="C163" s="26"/>
      <c r="D163" s="26"/>
    </row>
    <row r="164" spans="1:4" ht="13.5" thickBot="1">
      <c r="A164" s="12" t="s">
        <v>200</v>
      </c>
      <c r="B164" s="1" t="s">
        <v>199</v>
      </c>
      <c r="C164" s="26"/>
      <c r="D164" s="26"/>
    </row>
    <row r="165" spans="1:4" ht="13.5" thickBot="1">
      <c r="A165" s="12" t="s">
        <v>198</v>
      </c>
      <c r="B165" s="1" t="s">
        <v>197</v>
      </c>
      <c r="C165" s="26"/>
      <c r="D165" s="26"/>
    </row>
    <row r="166" spans="1:4" ht="13.5" thickBot="1">
      <c r="A166" s="12" t="s">
        <v>196</v>
      </c>
      <c r="B166" s="10" t="s">
        <v>195</v>
      </c>
      <c r="C166" s="41">
        <f>SUM(C167:C172)</f>
        <v>463493</v>
      </c>
      <c r="D166" s="41">
        <f>SUM(D167:D172)</f>
        <v>1949363</v>
      </c>
    </row>
    <row r="167" spans="1:4" ht="13.5" thickBot="1">
      <c r="A167" s="12" t="s">
        <v>194</v>
      </c>
      <c r="B167" s="1" t="s">
        <v>106</v>
      </c>
      <c r="C167" s="43">
        <v>463493</v>
      </c>
      <c r="D167" s="31">
        <v>1945245</v>
      </c>
    </row>
    <row r="168" spans="1:4" ht="13.5" thickBot="1">
      <c r="A168" s="12" t="s">
        <v>193</v>
      </c>
      <c r="B168" s="1" t="s">
        <v>105</v>
      </c>
      <c r="C168" s="26"/>
      <c r="D168" s="26"/>
    </row>
    <row r="169" spans="1:4" ht="13.5" thickBot="1">
      <c r="A169" s="12" t="s">
        <v>192</v>
      </c>
      <c r="B169" s="1" t="s">
        <v>104</v>
      </c>
      <c r="C169" s="31"/>
      <c r="D169" s="31"/>
    </row>
    <row r="170" spans="1:4" ht="13.5" thickBot="1">
      <c r="A170" s="12" t="s">
        <v>191</v>
      </c>
      <c r="B170" s="1" t="s">
        <v>103</v>
      </c>
      <c r="C170" s="26"/>
      <c r="D170" s="26"/>
    </row>
    <row r="171" spans="1:4" ht="13.5" thickBot="1">
      <c r="A171" s="12" t="s">
        <v>190</v>
      </c>
      <c r="B171" s="1" t="s">
        <v>189</v>
      </c>
      <c r="C171" s="31"/>
      <c r="D171" s="31">
        <v>4118</v>
      </c>
    </row>
    <row r="172" spans="1:4" ht="13.5" thickBot="1">
      <c r="A172" s="12" t="s">
        <v>188</v>
      </c>
      <c r="B172" s="1" t="s">
        <v>187</v>
      </c>
      <c r="C172" s="26"/>
      <c r="D172" s="26"/>
    </row>
    <row r="173" spans="1:4" ht="13.5" thickBot="1">
      <c r="A173" s="12" t="s">
        <v>186</v>
      </c>
      <c r="B173" s="10" t="s">
        <v>185</v>
      </c>
      <c r="C173" s="41">
        <f>SUM(C174:C179)</f>
        <v>26041</v>
      </c>
      <c r="D173" s="41">
        <f>SUM(D174:D179)</f>
        <v>95</v>
      </c>
    </row>
    <row r="174" spans="1:4" ht="13.5" thickBot="1">
      <c r="A174" s="12" t="s">
        <v>184</v>
      </c>
      <c r="B174" s="1" t="s">
        <v>99</v>
      </c>
      <c r="C174" s="31">
        <v>166</v>
      </c>
      <c r="D174" s="31">
        <v>95</v>
      </c>
    </row>
    <row r="175" spans="1:4" ht="13.5" thickBot="1">
      <c r="A175" s="12" t="s">
        <v>183</v>
      </c>
      <c r="B175" s="1" t="s">
        <v>98</v>
      </c>
      <c r="C175" s="26"/>
      <c r="D175" s="26"/>
    </row>
    <row r="176" spans="1:4" ht="13.5" thickBot="1">
      <c r="A176" s="12" t="s">
        <v>182</v>
      </c>
      <c r="B176" s="1" t="s">
        <v>97</v>
      </c>
      <c r="C176" s="26"/>
      <c r="D176" s="26"/>
    </row>
    <row r="177" spans="1:4" ht="13.5" thickBot="1">
      <c r="A177" s="12" t="s">
        <v>181</v>
      </c>
      <c r="B177" s="1" t="s">
        <v>180</v>
      </c>
      <c r="C177" s="26"/>
      <c r="D177" s="26"/>
    </row>
    <row r="178" spans="1:4" ht="13.5" thickBot="1">
      <c r="A178" s="12" t="s">
        <v>179</v>
      </c>
      <c r="B178" s="1" t="s">
        <v>178</v>
      </c>
      <c r="C178" s="31">
        <v>25875</v>
      </c>
      <c r="D178" s="31"/>
    </row>
    <row r="179" spans="1:4" ht="13.5" thickBot="1">
      <c r="A179" s="12" t="s">
        <v>177</v>
      </c>
      <c r="B179" s="1" t="s">
        <v>176</v>
      </c>
      <c r="C179" s="26"/>
      <c r="D179" s="26"/>
    </row>
    <row r="180" spans="1:4" ht="13.5" thickBot="1">
      <c r="A180" s="12" t="s">
        <v>175</v>
      </c>
      <c r="B180" s="10" t="s">
        <v>93</v>
      </c>
      <c r="C180" s="41">
        <f>SUM(C181:C183)</f>
        <v>925694</v>
      </c>
      <c r="D180" s="41">
        <f>SUM(D181:D183)</f>
        <v>5647742</v>
      </c>
    </row>
    <row r="181" spans="1:4" ht="13.5" thickBot="1">
      <c r="A181" s="12" t="s">
        <v>174</v>
      </c>
      <c r="B181" s="1" t="s">
        <v>173</v>
      </c>
      <c r="C181" s="31">
        <v>293783</v>
      </c>
      <c r="D181" s="31">
        <v>244373</v>
      </c>
    </row>
    <row r="182" spans="1:4" ht="13.5" thickBot="1">
      <c r="A182" s="12" t="s">
        <v>172</v>
      </c>
      <c r="B182" s="1" t="s">
        <v>171</v>
      </c>
      <c r="C182" s="43">
        <v>631911</v>
      </c>
      <c r="D182" s="31">
        <v>5403369</v>
      </c>
    </row>
    <row r="183" spans="1:4" ht="13.5" thickBot="1">
      <c r="A183" s="12" t="s">
        <v>170</v>
      </c>
      <c r="B183" s="1" t="s">
        <v>169</v>
      </c>
      <c r="C183" s="26"/>
      <c r="D183" s="26"/>
    </row>
    <row r="184" spans="1:4" ht="13.5" thickBot="1">
      <c r="A184" s="12" t="s">
        <v>168</v>
      </c>
      <c r="B184" s="10" t="s">
        <v>167</v>
      </c>
      <c r="C184" s="41">
        <f>SUM(C185:C191)</f>
        <v>14664502</v>
      </c>
      <c r="D184" s="41">
        <f>SUM(D185:D191)</f>
        <v>36965184</v>
      </c>
    </row>
    <row r="185" spans="1:4" ht="13.5" thickBot="1">
      <c r="A185" s="12" t="s">
        <v>166</v>
      </c>
      <c r="B185" s="1" t="s">
        <v>165</v>
      </c>
      <c r="C185" s="31">
        <v>3300272</v>
      </c>
      <c r="D185" s="31">
        <v>22645559</v>
      </c>
    </row>
    <row r="186" spans="1:4" ht="13.5" thickBot="1">
      <c r="A186" s="12" t="s">
        <v>164</v>
      </c>
      <c r="B186" s="1" t="s">
        <v>84</v>
      </c>
      <c r="C186" s="31"/>
      <c r="D186" s="31"/>
    </row>
    <row r="187" spans="1:4" ht="13.5" thickBot="1">
      <c r="A187" s="12" t="s">
        <v>163</v>
      </c>
      <c r="B187" s="1" t="s">
        <v>82</v>
      </c>
      <c r="C187" s="26"/>
      <c r="D187" s="26"/>
    </row>
    <row r="188" spans="1:4" ht="13.5" thickBot="1">
      <c r="A188" s="12" t="s">
        <v>162</v>
      </c>
      <c r="B188" s="1" t="s">
        <v>80</v>
      </c>
      <c r="C188" s="31">
        <v>8098355</v>
      </c>
      <c r="D188" s="31">
        <v>11384263</v>
      </c>
    </row>
    <row r="189" spans="1:4" ht="13.5" thickBot="1">
      <c r="A189" s="12" t="s">
        <v>161</v>
      </c>
      <c r="B189" s="1" t="s">
        <v>78</v>
      </c>
      <c r="C189" s="31">
        <v>3265875</v>
      </c>
      <c r="D189" s="31">
        <v>2935362</v>
      </c>
    </row>
    <row r="190" spans="1:4" ht="26.25" thickBot="1">
      <c r="A190" s="12" t="s">
        <v>160</v>
      </c>
      <c r="B190" s="1" t="s">
        <v>159</v>
      </c>
      <c r="C190" s="26"/>
      <c r="D190" s="26"/>
    </row>
    <row r="191" spans="1:4" ht="13.5" thickBot="1">
      <c r="A191" s="12" t="s">
        <v>158</v>
      </c>
      <c r="B191" s="1" t="s">
        <v>74</v>
      </c>
      <c r="C191" s="43"/>
      <c r="D191" s="31"/>
    </row>
    <row r="192" spans="1:4" ht="13.5" thickBot="1">
      <c r="A192" s="12" t="s">
        <v>157</v>
      </c>
      <c r="B192" s="10" t="s">
        <v>156</v>
      </c>
      <c r="C192" s="41">
        <f>SUM(C193:C199)</f>
        <v>6346417</v>
      </c>
      <c r="D192" s="41">
        <f>SUM(D193:D199)</f>
        <v>7842204</v>
      </c>
    </row>
    <row r="193" spans="1:4" ht="13.5" thickBot="1">
      <c r="A193" s="12" t="s">
        <v>155</v>
      </c>
      <c r="B193" s="1" t="s">
        <v>154</v>
      </c>
      <c r="C193" s="31">
        <v>366030</v>
      </c>
      <c r="D193" s="31">
        <v>378591</v>
      </c>
    </row>
    <row r="194" spans="1:4" ht="13.5" thickBot="1">
      <c r="A194" s="12" t="s">
        <v>153</v>
      </c>
      <c r="B194" s="1" t="s">
        <v>152</v>
      </c>
      <c r="C194" s="31">
        <v>39040</v>
      </c>
      <c r="D194" s="31">
        <v>69967</v>
      </c>
    </row>
    <row r="195" spans="1:4" ht="26.25" thickBot="1">
      <c r="A195" s="12" t="s">
        <v>151</v>
      </c>
      <c r="B195" s="1" t="s">
        <v>150</v>
      </c>
      <c r="C195" s="26"/>
      <c r="D195" s="26"/>
    </row>
    <row r="196" spans="1:4" ht="13.5" thickBot="1">
      <c r="A196" s="12" t="s">
        <v>149</v>
      </c>
      <c r="B196" s="1" t="s">
        <v>148</v>
      </c>
      <c r="C196" s="31"/>
      <c r="D196" s="31">
        <v>118080</v>
      </c>
    </row>
    <row r="197" spans="1:4" ht="13.5" thickBot="1">
      <c r="A197" s="12" t="s">
        <v>147</v>
      </c>
      <c r="B197" s="1" t="s">
        <v>146</v>
      </c>
      <c r="C197" s="31">
        <v>5941347</v>
      </c>
      <c r="D197" s="31">
        <v>7275566</v>
      </c>
    </row>
    <row r="198" spans="1:4" ht="13.5" thickBot="1">
      <c r="A198" s="12" t="s">
        <v>145</v>
      </c>
      <c r="B198" s="1" t="s">
        <v>144</v>
      </c>
      <c r="C198" s="26"/>
      <c r="D198" s="26"/>
    </row>
    <row r="199" spans="1:4" ht="13.5" thickBot="1">
      <c r="A199" s="12" t="s">
        <v>143</v>
      </c>
      <c r="B199" s="1" t="s">
        <v>142</v>
      </c>
      <c r="C199" s="26"/>
      <c r="D199" s="26"/>
    </row>
    <row r="200" spans="1:4" ht="13.5" thickBot="1">
      <c r="A200" s="12" t="s">
        <v>141</v>
      </c>
      <c r="B200" s="10" t="s">
        <v>140</v>
      </c>
      <c r="C200" s="41">
        <f>SUM(C201:C203)</f>
        <v>1225398</v>
      </c>
      <c r="D200" s="41">
        <f>SUM(D201:D203)</f>
        <v>1400613</v>
      </c>
    </row>
    <row r="201" spans="1:4" ht="13.5" thickBot="1">
      <c r="A201" s="12" t="s">
        <v>139</v>
      </c>
      <c r="B201" s="1" t="s">
        <v>62</v>
      </c>
      <c r="C201" s="26"/>
      <c r="D201" s="26"/>
    </row>
    <row r="202" spans="1:4" ht="13.5" thickBot="1">
      <c r="A202" s="12" t="s">
        <v>138</v>
      </c>
      <c r="B202" s="1" t="s">
        <v>137</v>
      </c>
      <c r="C202" s="26"/>
      <c r="D202" s="26"/>
    </row>
    <row r="203" spans="1:4" ht="13.5" thickBot="1">
      <c r="A203" s="12" t="s">
        <v>136</v>
      </c>
      <c r="B203" s="1" t="s">
        <v>135</v>
      </c>
      <c r="C203" s="31">
        <v>1225398</v>
      </c>
      <c r="D203" s="31">
        <v>1400613</v>
      </c>
    </row>
    <row r="204" spans="1:4" ht="13.5" thickBot="1">
      <c r="A204" s="12" t="s">
        <v>134</v>
      </c>
      <c r="B204" s="10" t="s">
        <v>133</v>
      </c>
      <c r="C204" s="41">
        <f>SUM(C205:C207)</f>
        <v>1048069</v>
      </c>
      <c r="D204" s="41">
        <f>SUM(D205:D207)</f>
        <v>1079104</v>
      </c>
    </row>
    <row r="205" spans="1:4" ht="13.5" thickBot="1">
      <c r="A205" s="12" t="s">
        <v>132</v>
      </c>
      <c r="B205" s="1" t="s">
        <v>131</v>
      </c>
      <c r="C205" s="31">
        <v>444708</v>
      </c>
      <c r="D205" s="31">
        <v>571148</v>
      </c>
    </row>
    <row r="206" spans="1:4" ht="13.5" thickBot="1">
      <c r="A206" s="12" t="s">
        <v>130</v>
      </c>
      <c r="B206" s="1" t="s">
        <v>57</v>
      </c>
      <c r="C206" s="26"/>
      <c r="D206" s="26"/>
    </row>
    <row r="207" spans="1:4" ht="13.5" thickBot="1">
      <c r="A207" s="12" t="s">
        <v>129</v>
      </c>
      <c r="B207" s="1" t="s">
        <v>128</v>
      </c>
      <c r="C207" s="31">
        <v>603361</v>
      </c>
      <c r="D207" s="31">
        <v>507956</v>
      </c>
    </row>
    <row r="208" spans="1:4" ht="13.5" thickBot="1">
      <c r="A208" s="12" t="s">
        <v>127</v>
      </c>
      <c r="B208" s="10" t="s">
        <v>126</v>
      </c>
      <c r="C208" s="41">
        <f>SUM(C209:C211)</f>
        <v>624941</v>
      </c>
      <c r="D208" s="41">
        <f>SUM(D209:D211)</f>
        <v>830870</v>
      </c>
    </row>
    <row r="209" spans="1:4" ht="13.5" thickBot="1">
      <c r="A209" s="12" t="s">
        <v>125</v>
      </c>
      <c r="B209" s="1" t="s">
        <v>124</v>
      </c>
      <c r="C209" s="43"/>
      <c r="D209" s="31"/>
    </row>
    <row r="210" spans="1:4" ht="13.5" thickBot="1">
      <c r="A210" s="12" t="s">
        <v>123</v>
      </c>
      <c r="B210" s="1" t="s">
        <v>122</v>
      </c>
      <c r="C210" s="26"/>
      <c r="D210" s="26"/>
    </row>
    <row r="211" spans="1:4" ht="13.5" thickBot="1">
      <c r="A211" s="12" t="s">
        <v>121</v>
      </c>
      <c r="B211" s="1" t="s">
        <v>120</v>
      </c>
      <c r="C211" s="31">
        <v>624941</v>
      </c>
      <c r="D211" s="31">
        <v>830870</v>
      </c>
    </row>
    <row r="212" spans="1:4" ht="13.5" thickBot="1">
      <c r="A212" s="12" t="s">
        <v>119</v>
      </c>
      <c r="B212" s="10" t="s">
        <v>118</v>
      </c>
      <c r="C212" s="41">
        <f>+C157+C166+C173+C180+C184+C192+C200+C204+C208</f>
        <v>25324555</v>
      </c>
      <c r="D212" s="41">
        <f>+D157+D166+D173+D180+D184+D192+D200+D204+D208</f>
        <v>55715175</v>
      </c>
    </row>
    <row r="213" spans="2:4" ht="12.75">
      <c r="B213" s="19"/>
      <c r="C213" s="38"/>
      <c r="D213" s="38"/>
    </row>
    <row r="214" spans="2:4" ht="16.5" thickBot="1">
      <c r="B214" s="16"/>
      <c r="C214" s="4"/>
      <c r="D214" s="4"/>
    </row>
    <row r="215" spans="2:4" s="2" customFormat="1" ht="13.5" thickBot="1">
      <c r="B215" s="15" t="s">
        <v>117</v>
      </c>
      <c r="C215" s="32"/>
      <c r="D215" s="32"/>
    </row>
    <row r="216" spans="2:4" s="2" customFormat="1" ht="12.75">
      <c r="B216" s="5" t="s">
        <v>116</v>
      </c>
      <c r="C216" s="39"/>
      <c r="D216" s="39"/>
    </row>
    <row r="217" spans="2:4" ht="12.75">
      <c r="B217" s="18"/>
      <c r="C217" s="39"/>
      <c r="D217" s="39"/>
    </row>
    <row r="218" spans="2:4" ht="13.5" thickBot="1">
      <c r="B218" s="17"/>
      <c r="C218" s="40"/>
      <c r="D218" s="40"/>
    </row>
    <row r="219" spans="2:4" ht="13.5" thickBot="1">
      <c r="B219" s="10" t="s">
        <v>115</v>
      </c>
      <c r="C219" s="41">
        <f>SUM(C220:C226)</f>
        <v>0</v>
      </c>
      <c r="D219" s="41">
        <f>SUM(D220:D226)</f>
        <v>0</v>
      </c>
    </row>
    <row r="220" spans="2:4" ht="13.5" thickBot="1">
      <c r="B220" s="1" t="s">
        <v>114</v>
      </c>
      <c r="C220" s="26"/>
      <c r="D220" s="26"/>
    </row>
    <row r="221" spans="2:4" ht="13.5" thickBot="1">
      <c r="B221" s="1" t="s">
        <v>113</v>
      </c>
      <c r="C221" s="26"/>
      <c r="D221" s="26"/>
    </row>
    <row r="222" spans="2:4" ht="13.5" thickBot="1">
      <c r="B222" s="1" t="s">
        <v>112</v>
      </c>
      <c r="C222" s="26"/>
      <c r="D222" s="26"/>
    </row>
    <row r="223" spans="2:4" ht="13.5" thickBot="1">
      <c r="B223" s="1" t="s">
        <v>111</v>
      </c>
      <c r="C223" s="26"/>
      <c r="D223" s="26"/>
    </row>
    <row r="224" spans="2:4" ht="13.5" thickBot="1">
      <c r="B224" s="1" t="s">
        <v>110</v>
      </c>
      <c r="C224" s="26"/>
      <c r="D224" s="26"/>
    </row>
    <row r="225" spans="2:4" ht="13.5" thickBot="1">
      <c r="B225" s="1" t="s">
        <v>109</v>
      </c>
      <c r="C225" s="26"/>
      <c r="D225" s="26"/>
    </row>
    <row r="226" spans="2:4" ht="13.5" thickBot="1">
      <c r="B226" s="1" t="s">
        <v>108</v>
      </c>
      <c r="C226" s="26"/>
      <c r="D226" s="26"/>
    </row>
    <row r="227" spans="2:4" ht="13.5" thickBot="1">
      <c r="B227" s="10" t="s">
        <v>107</v>
      </c>
      <c r="C227" s="41">
        <f>SUM(C228:C233)</f>
        <v>0</v>
      </c>
      <c r="D227" s="41">
        <f>SUM(D228:D233)</f>
        <v>0</v>
      </c>
    </row>
    <row r="228" spans="2:4" ht="13.5" thickBot="1">
      <c r="B228" s="1" t="s">
        <v>106</v>
      </c>
      <c r="C228" s="26"/>
      <c r="D228" s="26"/>
    </row>
    <row r="229" spans="2:4" ht="13.5" thickBot="1">
      <c r="B229" s="1" t="s">
        <v>105</v>
      </c>
      <c r="C229" s="26"/>
      <c r="D229" s="26"/>
    </row>
    <row r="230" spans="2:4" ht="13.5" thickBot="1">
      <c r="B230" s="1" t="s">
        <v>104</v>
      </c>
      <c r="C230" s="26"/>
      <c r="D230" s="26"/>
    </row>
    <row r="231" spans="2:4" ht="13.5" thickBot="1">
      <c r="B231" s="1" t="s">
        <v>103</v>
      </c>
      <c r="C231" s="26"/>
      <c r="D231" s="26"/>
    </row>
    <row r="232" spans="2:4" ht="13.5" thickBot="1">
      <c r="B232" s="1" t="s">
        <v>102</v>
      </c>
      <c r="C232" s="26"/>
      <c r="D232" s="26"/>
    </row>
    <row r="233" spans="2:4" ht="13.5" thickBot="1">
      <c r="B233" s="1" t="s">
        <v>101</v>
      </c>
      <c r="C233" s="26"/>
      <c r="D233" s="26"/>
    </row>
    <row r="234" spans="2:4" ht="13.5" thickBot="1">
      <c r="B234" s="10" t="s">
        <v>100</v>
      </c>
      <c r="C234" s="41">
        <f>SUM(C235:C240)</f>
        <v>0</v>
      </c>
      <c r="D234" s="41">
        <f>SUM(D235:D240)</f>
        <v>0</v>
      </c>
    </row>
    <row r="235" spans="2:4" ht="13.5" thickBot="1">
      <c r="B235" s="1" t="s">
        <v>99</v>
      </c>
      <c r="C235" s="26"/>
      <c r="D235" s="26"/>
    </row>
    <row r="236" spans="2:4" ht="13.5" thickBot="1">
      <c r="B236" s="1" t="s">
        <v>98</v>
      </c>
      <c r="C236" s="26"/>
      <c r="D236" s="26"/>
    </row>
    <row r="237" spans="2:4" ht="13.5" thickBot="1">
      <c r="B237" s="1" t="s">
        <v>97</v>
      </c>
      <c r="C237" s="26"/>
      <c r="D237" s="26"/>
    </row>
    <row r="238" spans="2:4" ht="13.5" thickBot="1">
      <c r="B238" s="1" t="s">
        <v>96</v>
      </c>
      <c r="C238" s="26"/>
      <c r="D238" s="26"/>
    </row>
    <row r="239" spans="2:4" ht="13.5" thickBot="1">
      <c r="B239" s="1" t="s">
        <v>95</v>
      </c>
      <c r="C239" s="26"/>
      <c r="D239" s="26"/>
    </row>
    <row r="240" spans="2:4" ht="13.5" thickBot="1">
      <c r="B240" s="1" t="s">
        <v>94</v>
      </c>
      <c r="C240" s="26"/>
      <c r="D240" s="26"/>
    </row>
    <row r="241" spans="2:4" ht="13.5" thickBot="1">
      <c r="B241" s="10" t="s">
        <v>93</v>
      </c>
      <c r="C241" s="41">
        <f>SUM(C242:C244)</f>
        <v>0</v>
      </c>
      <c r="D241" s="41">
        <f>SUM(D242:D244)</f>
        <v>0</v>
      </c>
    </row>
    <row r="242" spans="2:4" ht="13.5" thickBot="1">
      <c r="B242" s="1" t="s">
        <v>92</v>
      </c>
      <c r="C242" s="26"/>
      <c r="D242" s="26"/>
    </row>
    <row r="243" spans="2:4" ht="13.5" thickBot="1">
      <c r="B243" s="1" t="s">
        <v>91</v>
      </c>
      <c r="C243" s="26"/>
      <c r="D243" s="26"/>
    </row>
    <row r="244" spans="2:4" ht="13.5" thickBot="1">
      <c r="B244" s="1" t="s">
        <v>90</v>
      </c>
      <c r="C244" s="26"/>
      <c r="D244" s="26"/>
    </row>
    <row r="245" spans="1:4" ht="13.5" thickBot="1">
      <c r="A245" s="12" t="s">
        <v>89</v>
      </c>
      <c r="B245" s="10" t="s">
        <v>88</v>
      </c>
      <c r="C245" s="41">
        <f>SUM(C246:C252)</f>
        <v>288061727</v>
      </c>
      <c r="D245" s="41">
        <f>SUM(D246:D252)</f>
        <v>271112949</v>
      </c>
    </row>
    <row r="246" spans="1:4" ht="13.5" thickBot="1">
      <c r="A246" s="12" t="s">
        <v>87</v>
      </c>
      <c r="B246" s="1" t="s">
        <v>86</v>
      </c>
      <c r="C246" s="26"/>
      <c r="D246" s="26"/>
    </row>
    <row r="247" spans="1:4" ht="13.5" thickBot="1">
      <c r="A247" s="12" t="s">
        <v>85</v>
      </c>
      <c r="B247" s="1" t="s">
        <v>84</v>
      </c>
      <c r="C247" s="26"/>
      <c r="D247" s="26"/>
    </row>
    <row r="248" spans="1:4" ht="13.5" thickBot="1">
      <c r="A248" s="12" t="s">
        <v>83</v>
      </c>
      <c r="B248" s="1" t="s">
        <v>82</v>
      </c>
      <c r="C248" s="31">
        <v>192293893</v>
      </c>
      <c r="D248" s="31">
        <v>195533165</v>
      </c>
    </row>
    <row r="249" spans="1:4" ht="13.5" thickBot="1">
      <c r="A249" s="12" t="s">
        <v>81</v>
      </c>
      <c r="B249" s="1" t="s">
        <v>80</v>
      </c>
      <c r="C249" s="26"/>
      <c r="D249" s="26"/>
    </row>
    <row r="250" spans="1:4" ht="13.5" thickBot="1">
      <c r="A250" s="12" t="s">
        <v>79</v>
      </c>
      <c r="B250" s="1" t="s">
        <v>78</v>
      </c>
      <c r="C250" s="26"/>
      <c r="D250" s="26"/>
    </row>
    <row r="251" spans="1:4" ht="26.25" thickBot="1">
      <c r="A251" s="12" t="s">
        <v>77</v>
      </c>
      <c r="B251" s="1" t="s">
        <v>76</v>
      </c>
      <c r="C251" s="31">
        <v>79397314</v>
      </c>
      <c r="D251" s="31">
        <v>74928599</v>
      </c>
    </row>
    <row r="252" spans="1:4" ht="13.5" thickBot="1">
      <c r="A252" s="12" t="s">
        <v>75</v>
      </c>
      <c r="B252" s="1" t="s">
        <v>74</v>
      </c>
      <c r="C252" s="31">
        <v>16370520</v>
      </c>
      <c r="D252" s="31">
        <v>651185</v>
      </c>
    </row>
    <row r="253" spans="1:4" ht="13.5" thickBot="1">
      <c r="A253" s="12" t="s">
        <v>73</v>
      </c>
      <c r="B253" s="10" t="s">
        <v>72</v>
      </c>
      <c r="C253" s="41">
        <f>SUM(C254:C256)</f>
        <v>0</v>
      </c>
      <c r="D253" s="41">
        <f>SUM(D254:D256)</f>
        <v>0</v>
      </c>
    </row>
    <row r="254" spans="1:4" ht="13.5" thickBot="1">
      <c r="A254" s="12" t="s">
        <v>71</v>
      </c>
      <c r="B254" s="1" t="s">
        <v>70</v>
      </c>
      <c r="C254" s="26"/>
      <c r="D254" s="26"/>
    </row>
    <row r="255" spans="1:4" ht="26.25" thickBot="1">
      <c r="A255" s="12" t="s">
        <v>69</v>
      </c>
      <c r="B255" s="1" t="s">
        <v>68</v>
      </c>
      <c r="C255" s="26"/>
      <c r="D255" s="26"/>
    </row>
    <row r="256" spans="1:4" ht="13.5" thickBot="1">
      <c r="A256" s="12" t="s">
        <v>67</v>
      </c>
      <c r="B256" s="1" t="s">
        <v>66</v>
      </c>
      <c r="C256" s="26"/>
      <c r="D256" s="26"/>
    </row>
    <row r="257" spans="1:4" ht="13.5" thickBot="1">
      <c r="A257" s="12" t="s">
        <v>65</v>
      </c>
      <c r="B257" s="10" t="s">
        <v>64</v>
      </c>
      <c r="C257" s="41">
        <f>SUM(C258:C259)</f>
        <v>216798</v>
      </c>
      <c r="D257" s="41">
        <f>SUM(D258:D259)</f>
        <v>329858</v>
      </c>
    </row>
    <row r="258" spans="1:4" ht="13.5" thickBot="1">
      <c r="A258" s="12" t="s">
        <v>63</v>
      </c>
      <c r="B258" s="1" t="s">
        <v>62</v>
      </c>
      <c r="C258" s="31">
        <v>216798</v>
      </c>
      <c r="D258" s="31">
        <v>329858</v>
      </c>
    </row>
    <row r="259" spans="1:4" ht="13.5" thickBot="1">
      <c r="A259" s="12" t="s">
        <v>61</v>
      </c>
      <c r="B259" s="1" t="s">
        <v>60</v>
      </c>
      <c r="C259" s="26"/>
      <c r="D259" s="26"/>
    </row>
    <row r="260" spans="2:4" ht="13.5" thickBot="1">
      <c r="B260" s="10" t="s">
        <v>59</v>
      </c>
      <c r="C260" s="41">
        <f>SUM(C261:C263)</f>
        <v>0</v>
      </c>
      <c r="D260" s="41">
        <f>SUM(D261:D263)</f>
        <v>0</v>
      </c>
    </row>
    <row r="261" spans="2:4" ht="13.5" thickBot="1">
      <c r="B261" s="1" t="s">
        <v>58</v>
      </c>
      <c r="C261" s="26"/>
      <c r="D261" s="26"/>
    </row>
    <row r="262" spans="2:4" ht="13.5" thickBot="1">
      <c r="B262" s="1" t="s">
        <v>57</v>
      </c>
      <c r="C262" s="26"/>
      <c r="D262" s="26"/>
    </row>
    <row r="263" spans="2:4" ht="13.5" thickBot="1">
      <c r="B263" s="1" t="s">
        <v>56</v>
      </c>
      <c r="C263" s="26"/>
      <c r="D263" s="26"/>
    </row>
    <row r="264" spans="2:4" ht="13.5" thickBot="1">
      <c r="B264" s="10" t="s">
        <v>55</v>
      </c>
      <c r="C264" s="41">
        <f>SUM(C265:C266)</f>
        <v>0</v>
      </c>
      <c r="D264" s="41">
        <f>SUM(D265:D266)</f>
        <v>0</v>
      </c>
    </row>
    <row r="265" spans="2:4" ht="13.5" thickBot="1">
      <c r="B265" s="1" t="s">
        <v>54</v>
      </c>
      <c r="C265" s="26"/>
      <c r="D265" s="26"/>
    </row>
    <row r="266" spans="2:4" ht="13.5" thickBot="1">
      <c r="B266" s="1" t="s">
        <v>53</v>
      </c>
      <c r="C266" s="26"/>
      <c r="D266" s="26"/>
    </row>
    <row r="267" spans="2:4" ht="13.5" thickBot="1">
      <c r="B267" s="10" t="s">
        <v>52</v>
      </c>
      <c r="C267" s="41">
        <f>+C219+C227+C234+C241+C245+C253+C257+C260+C264</f>
        <v>288278525</v>
      </c>
      <c r="D267" s="41">
        <f>+D219+D227+D234+D241+D245+D253+D257+D260+D264</f>
        <v>271442807</v>
      </c>
    </row>
    <row r="268" spans="2:4" ht="16.5" thickBot="1">
      <c r="B268" s="16"/>
      <c r="C268" s="4"/>
      <c r="D268" s="4"/>
    </row>
    <row r="269" spans="2:4" ht="13.5" thickBot="1">
      <c r="B269" s="15" t="s">
        <v>51</v>
      </c>
      <c r="C269" s="32"/>
      <c r="D269" s="32"/>
    </row>
    <row r="270" spans="2:4" ht="12.75">
      <c r="B270" s="5" t="s">
        <v>50</v>
      </c>
      <c r="C270" s="39"/>
      <c r="D270" s="39"/>
    </row>
    <row r="271" spans="2:4" ht="12.75">
      <c r="B271" s="6"/>
      <c r="C271" s="39"/>
      <c r="D271" s="39"/>
    </row>
    <row r="272" spans="2:4" ht="13.5" thickBot="1">
      <c r="B272" s="13"/>
      <c r="C272" s="40"/>
      <c r="D272" s="40"/>
    </row>
    <row r="273" spans="1:5" ht="13.5" thickBot="1">
      <c r="A273" s="12" t="s">
        <v>49</v>
      </c>
      <c r="B273" s="10" t="s">
        <v>48</v>
      </c>
      <c r="C273" s="41">
        <f>SUM(C274:C277)</f>
        <v>26655000</v>
      </c>
      <c r="D273" s="41">
        <f>SUM(D274:D277)</f>
        <v>26655000</v>
      </c>
      <c r="E273" s="3"/>
    </row>
    <row r="274" spans="1:4" ht="13.5" thickBot="1">
      <c r="A274" s="12" t="s">
        <v>47</v>
      </c>
      <c r="B274" s="1" t="s">
        <v>46</v>
      </c>
      <c r="C274" s="31">
        <v>26655000</v>
      </c>
      <c r="D274" s="31">
        <v>26655000</v>
      </c>
    </row>
    <row r="275" spans="1:4" ht="13.5" thickBot="1">
      <c r="A275" s="12" t="s">
        <v>45</v>
      </c>
      <c r="B275" s="1" t="s">
        <v>44</v>
      </c>
      <c r="C275" s="26"/>
      <c r="D275" s="26"/>
    </row>
    <row r="276" spans="1:4" ht="13.5" thickBot="1">
      <c r="A276" s="12" t="s">
        <v>43</v>
      </c>
      <c r="B276" s="1" t="s">
        <v>42</v>
      </c>
      <c r="C276" s="26"/>
      <c r="D276" s="26"/>
    </row>
    <row r="277" spans="1:4" ht="13.5" thickBot="1">
      <c r="A277" s="12" t="s">
        <v>41</v>
      </c>
      <c r="B277" s="1" t="s">
        <v>40</v>
      </c>
      <c r="C277" s="26"/>
      <c r="D277" s="26"/>
    </row>
    <row r="278" spans="1:4" ht="13.5" thickBot="1">
      <c r="A278" s="12" t="s">
        <v>39</v>
      </c>
      <c r="B278" s="10" t="s">
        <v>38</v>
      </c>
      <c r="C278" s="41">
        <f>SUM(C279:C283)</f>
        <v>33594</v>
      </c>
      <c r="D278" s="41">
        <f>SUM(D279:D283)</f>
        <v>0</v>
      </c>
    </row>
    <row r="279" spans="1:4" ht="13.5" thickBot="1">
      <c r="A279" s="12" t="s">
        <v>37</v>
      </c>
      <c r="B279" s="1" t="s">
        <v>36</v>
      </c>
      <c r="C279" s="26"/>
      <c r="D279" s="26"/>
    </row>
    <row r="280" spans="1:4" ht="13.5" thickBot="1">
      <c r="A280" s="12" t="s">
        <v>35</v>
      </c>
      <c r="B280" s="1" t="s">
        <v>34</v>
      </c>
      <c r="C280" s="26"/>
      <c r="D280" s="26"/>
    </row>
    <row r="281" spans="1:4" ht="13.5" thickBot="1">
      <c r="A281" s="12" t="s">
        <v>33</v>
      </c>
      <c r="B281" s="1" t="s">
        <v>32</v>
      </c>
      <c r="C281" s="26"/>
      <c r="D281" s="26"/>
    </row>
    <row r="282" spans="1:4" ht="13.5" thickBot="1">
      <c r="A282" s="12" t="s">
        <v>31</v>
      </c>
      <c r="B282" s="1" t="s">
        <v>30</v>
      </c>
      <c r="C282" s="26"/>
      <c r="D282" s="26"/>
    </row>
    <row r="283" spans="1:4" ht="13.5" thickBot="1">
      <c r="A283" s="12" t="s">
        <v>29</v>
      </c>
      <c r="B283" s="1" t="s">
        <v>28</v>
      </c>
      <c r="C283" s="31">
        <v>33594</v>
      </c>
      <c r="D283" s="31"/>
    </row>
    <row r="284" spans="1:4" ht="13.5" thickBot="1">
      <c r="A284" s="12" t="s">
        <v>27</v>
      </c>
      <c r="B284" s="10" t="s">
        <v>26</v>
      </c>
      <c r="C284" s="41">
        <f>SUM(C285:C290)</f>
        <v>19320849</v>
      </c>
      <c r="D284" s="41">
        <f>SUM(D285:D290)</f>
        <v>9910819</v>
      </c>
    </row>
    <row r="285" spans="1:4" ht="13.5" thickBot="1">
      <c r="A285" s="12" t="s">
        <v>25</v>
      </c>
      <c r="B285" s="1" t="s">
        <v>24</v>
      </c>
      <c r="C285" s="31">
        <v>12363489</v>
      </c>
      <c r="D285" s="31">
        <v>7972165</v>
      </c>
    </row>
    <row r="286" spans="1:4" ht="13.5" thickBot="1">
      <c r="A286" s="12" t="s">
        <v>23</v>
      </c>
      <c r="B286" s="1" t="s">
        <v>22</v>
      </c>
      <c r="C286" s="26"/>
      <c r="D286" s="26"/>
    </row>
    <row r="287" spans="1:4" ht="13.5" thickBot="1">
      <c r="A287" s="12" t="s">
        <v>21</v>
      </c>
      <c r="B287" s="1" t="s">
        <v>20</v>
      </c>
      <c r="C287" s="31"/>
      <c r="D287" s="31"/>
    </row>
    <row r="288" spans="1:4" ht="13.5" thickBot="1">
      <c r="A288" s="12" t="s">
        <v>19</v>
      </c>
      <c r="B288" s="1" t="s">
        <v>18</v>
      </c>
      <c r="C288" s="26"/>
      <c r="D288" s="26"/>
    </row>
    <row r="289" spans="1:4" ht="13.5" thickBot="1">
      <c r="A289" s="12" t="s">
        <v>17</v>
      </c>
      <c r="B289" s="1" t="s">
        <v>16</v>
      </c>
      <c r="C289" s="31">
        <v>6957360</v>
      </c>
      <c r="D289" s="31">
        <v>1938654</v>
      </c>
    </row>
    <row r="290" spans="1:4" ht="13.5" thickBot="1">
      <c r="A290" s="12" t="s">
        <v>15</v>
      </c>
      <c r="B290" s="1" t="s">
        <v>14</v>
      </c>
      <c r="C290" s="26"/>
      <c r="D290" s="26"/>
    </row>
    <row r="291" spans="1:253" ht="13.5" thickBot="1">
      <c r="A291" s="12" t="s">
        <v>13</v>
      </c>
      <c r="B291" s="10" t="s">
        <v>12</v>
      </c>
      <c r="C291" s="41">
        <f>+C292</f>
        <v>0</v>
      </c>
      <c r="D291" s="41">
        <f>+D292</f>
        <v>2971672</v>
      </c>
      <c r="IS291" s="9">
        <f>+IS292</f>
        <v>0</v>
      </c>
    </row>
    <row r="292" spans="1:4" ht="13.5" thickBot="1">
      <c r="A292" s="12" t="s">
        <v>11</v>
      </c>
      <c r="B292" s="1" t="s">
        <v>10</v>
      </c>
      <c r="C292" s="26"/>
      <c r="D292" s="26">
        <v>2971672</v>
      </c>
    </row>
    <row r="293" spans="1:4" ht="13.5" thickBot="1">
      <c r="A293" s="12" t="s">
        <v>9</v>
      </c>
      <c r="B293" s="10" t="s">
        <v>8</v>
      </c>
      <c r="C293" s="41">
        <f>+C294</f>
        <v>0</v>
      </c>
      <c r="D293" s="41">
        <f>+D294</f>
        <v>0</v>
      </c>
    </row>
    <row r="294" spans="1:4" ht="13.5" thickBot="1">
      <c r="A294" s="12" t="s">
        <v>7</v>
      </c>
      <c r="B294" s="1" t="s">
        <v>6</v>
      </c>
      <c r="C294" s="31"/>
      <c r="D294" s="31"/>
    </row>
    <row r="295" spans="2:4" ht="13.5" thickBot="1">
      <c r="B295" s="10" t="s">
        <v>5</v>
      </c>
      <c r="C295" s="41">
        <f>+C296+C297</f>
        <v>21486961</v>
      </c>
      <c r="D295" s="41">
        <f>+D296+D297+D298</f>
        <v>27850873</v>
      </c>
    </row>
    <row r="296" spans="2:4" ht="13.5" thickBot="1">
      <c r="B296" s="1" t="s">
        <v>4</v>
      </c>
      <c r="C296" s="31">
        <v>21486961</v>
      </c>
      <c r="D296" s="31">
        <v>27817279</v>
      </c>
    </row>
    <row r="297" spans="2:5" ht="13.5" thickBot="1">
      <c r="B297" s="1" t="s">
        <v>3</v>
      </c>
      <c r="C297" s="26"/>
      <c r="D297" s="26"/>
      <c r="E297" s="11"/>
    </row>
    <row r="298" spans="2:5" ht="13.5" thickBot="1">
      <c r="B298" s="1" t="s">
        <v>372</v>
      </c>
      <c r="C298" s="26"/>
      <c r="D298" s="26">
        <v>33594</v>
      </c>
      <c r="E298" s="11"/>
    </row>
    <row r="299" spans="2:5" ht="13.5" thickBot="1">
      <c r="B299" s="10" t="s">
        <v>2</v>
      </c>
      <c r="C299" s="41">
        <f>+C273+C278+C284+C291+C293+C295</f>
        <v>67496404</v>
      </c>
      <c r="D299" s="41">
        <f>+D273+D278+D284+D291+D293+D295</f>
        <v>67388364</v>
      </c>
      <c r="E299" s="4"/>
    </row>
    <row r="300" spans="2:5" ht="13.5" thickBot="1">
      <c r="B300" s="10" t="s">
        <v>1</v>
      </c>
      <c r="C300" s="41">
        <f>+C299+C267+C212</f>
        <v>381099484</v>
      </c>
      <c r="D300" s="41">
        <f>+D299+D267+D212</f>
        <v>394546346</v>
      </c>
      <c r="E300" s="3"/>
    </row>
    <row r="301" spans="2:4" ht="12.75">
      <c r="B301" s="8"/>
      <c r="C301" s="42">
        <f>+C300-C150</f>
        <v>0</v>
      </c>
      <c r="D301" s="42">
        <f>+D300-D150</f>
        <v>0</v>
      </c>
    </row>
    <row r="302" spans="3:4" ht="12.75">
      <c r="C302" s="4"/>
      <c r="D302" s="4"/>
    </row>
    <row r="303" spans="3:4" ht="12.75">
      <c r="C303" s="4"/>
      <c r="D303" s="4"/>
    </row>
    <row r="304" spans="3:4" ht="12.75">
      <c r="C304" s="4"/>
      <c r="D304" s="4"/>
    </row>
    <row r="305" spans="3:4" ht="12.75">
      <c r="C305" s="4"/>
      <c r="D305" s="4"/>
    </row>
    <row r="306" spans="3:4" ht="12.75">
      <c r="C306" s="4"/>
      <c r="D306" s="4"/>
    </row>
    <row r="307" spans="3:4" ht="12.75">
      <c r="C307" s="4"/>
      <c r="D307" s="4"/>
    </row>
    <row r="308" spans="3:4" ht="12.75">
      <c r="C308" s="4"/>
      <c r="D308" s="4"/>
    </row>
    <row r="309" spans="3:4" ht="12.75">
      <c r="C309" s="4"/>
      <c r="D309" s="4"/>
    </row>
    <row r="310" spans="3:4" ht="12.75">
      <c r="C310" s="4"/>
      <c r="D310" s="4"/>
    </row>
    <row r="311" spans="3:4" ht="12.75">
      <c r="C311" s="4"/>
      <c r="D311" s="4"/>
    </row>
    <row r="312" spans="3:4" ht="12.75">
      <c r="C312" s="4"/>
      <c r="D312" s="4"/>
    </row>
    <row r="313" spans="3:4" ht="12.75">
      <c r="C313" s="4"/>
      <c r="D313" s="4"/>
    </row>
    <row r="314" spans="3:4" ht="12.75">
      <c r="C314" s="4"/>
      <c r="D314" s="4"/>
    </row>
    <row r="315" spans="3:4" ht="12.75">
      <c r="C315" s="4"/>
      <c r="D315" s="4"/>
    </row>
    <row r="316" spans="3:4" ht="12.75">
      <c r="C316" s="4"/>
      <c r="D316" s="4"/>
    </row>
    <row r="317" spans="3:4" ht="12.75">
      <c r="C317" s="4"/>
      <c r="D317" s="4"/>
    </row>
    <row r="318" spans="3:4" ht="12.75">
      <c r="C318" s="4"/>
      <c r="D318" s="4"/>
    </row>
    <row r="319" spans="3:4" ht="12.75">
      <c r="C319" s="4"/>
      <c r="D319" s="4"/>
    </row>
    <row r="320" spans="3:4" ht="12.75">
      <c r="C320" s="4"/>
      <c r="D320" s="4"/>
    </row>
    <row r="321" spans="3:4" ht="12.75">
      <c r="C321" s="4"/>
      <c r="D321" s="4"/>
    </row>
    <row r="322" spans="3:4" ht="12.75">
      <c r="C322" s="4"/>
      <c r="D322" s="4"/>
    </row>
    <row r="323" spans="3:4" ht="12.75">
      <c r="C323" s="4"/>
      <c r="D323" s="4"/>
    </row>
    <row r="324" spans="3:4" ht="12.75">
      <c r="C324" s="4"/>
      <c r="D324" s="4"/>
    </row>
    <row r="325" spans="3:4" ht="12.75">
      <c r="C325" s="4"/>
      <c r="D325" s="4"/>
    </row>
    <row r="326" spans="3:4" ht="12.75">
      <c r="C326" s="4"/>
      <c r="D326" s="4"/>
    </row>
    <row r="327" spans="3:4" ht="12.75">
      <c r="C327" s="4"/>
      <c r="D327" s="4"/>
    </row>
    <row r="328" spans="3:4" ht="12.75">
      <c r="C328" s="4"/>
      <c r="D328" s="4"/>
    </row>
    <row r="329" spans="3:4" ht="12.75">
      <c r="C329" s="4"/>
      <c r="D329" s="4"/>
    </row>
    <row r="330" spans="3:4" ht="12.75">
      <c r="C330" s="4"/>
      <c r="D330" s="4"/>
    </row>
    <row r="331" spans="3:4" ht="12.75">
      <c r="C331" s="4"/>
      <c r="D331" s="4"/>
    </row>
    <row r="332" spans="3:4" ht="12.75">
      <c r="C332" s="4"/>
      <c r="D332" s="4"/>
    </row>
    <row r="333" spans="3:4" ht="12.75">
      <c r="C333" s="4"/>
      <c r="D333" s="4"/>
    </row>
    <row r="334" spans="3:4" ht="12.75">
      <c r="C334" s="4"/>
      <c r="D334" s="4"/>
    </row>
    <row r="335" spans="3:4" ht="12.75">
      <c r="C335" s="4"/>
      <c r="D335" s="4"/>
    </row>
    <row r="336" spans="3:4" ht="12.75">
      <c r="C336" s="4"/>
      <c r="D336" s="4"/>
    </row>
    <row r="337" spans="3:4" ht="12.75">
      <c r="C337" s="4"/>
      <c r="D337" s="4"/>
    </row>
    <row r="338" spans="3:4" ht="12.75">
      <c r="C338" s="4"/>
      <c r="D338" s="4"/>
    </row>
    <row r="339" spans="3:4" ht="12.75">
      <c r="C339" s="4"/>
      <c r="D339" s="4"/>
    </row>
    <row r="340" spans="3:4" ht="12.75">
      <c r="C340" s="4"/>
      <c r="D340" s="4"/>
    </row>
    <row r="341" spans="3:4" ht="12.75">
      <c r="C341" s="4"/>
      <c r="D341" s="4"/>
    </row>
    <row r="342" spans="3:4" ht="12.75">
      <c r="C342" s="4"/>
      <c r="D342" s="4"/>
    </row>
    <row r="343" spans="3:4" ht="12.75">
      <c r="C343" s="4"/>
      <c r="D343" s="4"/>
    </row>
    <row r="344" spans="3:4" ht="12.75">
      <c r="C344" s="4"/>
      <c r="D344" s="4"/>
    </row>
    <row r="345" spans="3:4" ht="12.75">
      <c r="C345" s="4"/>
      <c r="D345" s="4"/>
    </row>
    <row r="346" spans="3:4" ht="12.75">
      <c r="C346" s="4"/>
      <c r="D346" s="4"/>
    </row>
    <row r="347" spans="3:4" ht="12.75">
      <c r="C347" s="4"/>
      <c r="D347" s="4"/>
    </row>
    <row r="348" spans="3:4" ht="12.75">
      <c r="C348" s="4"/>
      <c r="D348" s="4"/>
    </row>
    <row r="349" spans="3:4" ht="12.75">
      <c r="C349" s="4"/>
      <c r="D349" s="4"/>
    </row>
    <row r="350" spans="3:4" ht="12.75">
      <c r="C350" s="4"/>
      <c r="D350" s="4"/>
    </row>
    <row r="351" spans="3:4" ht="12.75">
      <c r="C351" s="4"/>
      <c r="D351" s="4"/>
    </row>
    <row r="352" spans="3:4" ht="12.75">
      <c r="C352" s="4"/>
      <c r="D352" s="4"/>
    </row>
    <row r="353" spans="3:4" ht="12.75">
      <c r="C353" s="4"/>
      <c r="D353" s="4"/>
    </row>
    <row r="354" spans="3:4" ht="12.75">
      <c r="C354" s="4"/>
      <c r="D354" s="4"/>
    </row>
    <row r="355" spans="3:4" ht="12.75">
      <c r="C355" s="4"/>
      <c r="D355" s="4"/>
    </row>
    <row r="356" spans="3:4" ht="12.75">
      <c r="C356" s="4"/>
      <c r="D356" s="4"/>
    </row>
    <row r="357" spans="3:4" ht="12.75">
      <c r="C357" s="4"/>
      <c r="D357" s="4"/>
    </row>
    <row r="358" spans="3:4" ht="12.75">
      <c r="C358" s="4"/>
      <c r="D358" s="4"/>
    </row>
    <row r="359" spans="3:4" ht="12.75">
      <c r="C359" s="4"/>
      <c r="D359" s="4"/>
    </row>
    <row r="360" spans="3:4" ht="12.75">
      <c r="C360" s="4"/>
      <c r="D360" s="4"/>
    </row>
    <row r="361" spans="3:4" ht="12.75">
      <c r="C361" s="4"/>
      <c r="D361" s="4"/>
    </row>
    <row r="362" spans="3:4" ht="12.75">
      <c r="C362" s="4"/>
      <c r="D362" s="4"/>
    </row>
    <row r="363" spans="3:4" ht="12.75">
      <c r="C363" s="4"/>
      <c r="D363" s="4"/>
    </row>
    <row r="364" spans="3:4" ht="12.75">
      <c r="C364" s="4"/>
      <c r="D364" s="4"/>
    </row>
    <row r="365" spans="3:4" ht="12.75">
      <c r="C365" s="4"/>
      <c r="D365" s="4"/>
    </row>
    <row r="366" spans="3:4" ht="12.75">
      <c r="C366" s="4"/>
      <c r="D366" s="4"/>
    </row>
    <row r="367" spans="3:4" ht="12.75">
      <c r="C367" s="4"/>
      <c r="D367" s="4"/>
    </row>
    <row r="368" spans="3:4" ht="12.75">
      <c r="C368" s="4"/>
      <c r="D368" s="4"/>
    </row>
    <row r="369" spans="3:4" ht="12.75">
      <c r="C369" s="4"/>
      <c r="D369" s="4"/>
    </row>
    <row r="370" spans="3:4" ht="12.75">
      <c r="C370" s="4"/>
      <c r="D370" s="4"/>
    </row>
    <row r="371" spans="3:4" ht="12.75">
      <c r="C371" s="4"/>
      <c r="D371" s="4"/>
    </row>
    <row r="372" spans="3:4" ht="12.75">
      <c r="C372" s="4"/>
      <c r="D372" s="4"/>
    </row>
    <row r="373" spans="3:4" ht="12.75">
      <c r="C373" s="4"/>
      <c r="D373" s="4"/>
    </row>
    <row r="374" spans="3:4" ht="12.75">
      <c r="C374" s="4"/>
      <c r="D374" s="4"/>
    </row>
    <row r="375" spans="3:4" ht="12.75">
      <c r="C375" s="4"/>
      <c r="D375" s="4"/>
    </row>
    <row r="376" spans="3:4" ht="12.75">
      <c r="C376" s="4"/>
      <c r="D376" s="4"/>
    </row>
    <row r="377" spans="3:4" ht="12.75">
      <c r="C377" s="4"/>
      <c r="D377" s="4"/>
    </row>
    <row r="378" spans="3:4" ht="12.75">
      <c r="C378" s="4"/>
      <c r="D378" s="4"/>
    </row>
    <row r="379" spans="3:4" ht="12.75">
      <c r="C379" s="4"/>
      <c r="D379" s="4"/>
    </row>
    <row r="380" spans="3:4" ht="12.75">
      <c r="C380" s="4"/>
      <c r="D380" s="4"/>
    </row>
    <row r="381" spans="3:4" ht="12.75">
      <c r="C381" s="4"/>
      <c r="D381" s="4"/>
    </row>
    <row r="382" spans="3:4" ht="12.75">
      <c r="C382" s="4"/>
      <c r="D382" s="4"/>
    </row>
    <row r="383" spans="3:4" ht="12.75">
      <c r="C383" s="4"/>
      <c r="D383" s="4"/>
    </row>
    <row r="384" spans="3:4" ht="12.75">
      <c r="C384" s="4"/>
      <c r="D384" s="4"/>
    </row>
    <row r="385" spans="3:4" ht="12.75">
      <c r="C385" s="4"/>
      <c r="D385" s="4"/>
    </row>
    <row r="386" spans="3:4" ht="12.75">
      <c r="C386" s="4"/>
      <c r="D386" s="4"/>
    </row>
    <row r="387" spans="3:4" ht="12.75">
      <c r="C387" s="4"/>
      <c r="D387" s="4"/>
    </row>
    <row r="388" spans="3:4" ht="12.75">
      <c r="C388" s="4"/>
      <c r="D388" s="4"/>
    </row>
    <row r="389" spans="3:4" ht="12.75">
      <c r="C389" s="4"/>
      <c r="D389" s="4"/>
    </row>
    <row r="390" spans="3:4" ht="12.75">
      <c r="C390" s="4"/>
      <c r="D390" s="4"/>
    </row>
    <row r="391" spans="3:4" ht="12.75">
      <c r="C391" s="4"/>
      <c r="D391" s="4"/>
    </row>
    <row r="392" spans="3:4" ht="12.75">
      <c r="C392" s="4"/>
      <c r="D392" s="4"/>
    </row>
    <row r="393" spans="3:4" ht="12.75">
      <c r="C393" s="4"/>
      <c r="D393" s="4"/>
    </row>
    <row r="394" spans="3:4" ht="12.75">
      <c r="C394" s="4"/>
      <c r="D394" s="4"/>
    </row>
    <row r="395" spans="3:4" ht="12.75">
      <c r="C395" s="4"/>
      <c r="D395" s="4"/>
    </row>
    <row r="396" spans="3:4" ht="12.75">
      <c r="C396" s="4"/>
      <c r="D396" s="4"/>
    </row>
    <row r="397" spans="3:4" ht="12.75">
      <c r="C397" s="4"/>
      <c r="D397" s="4"/>
    </row>
    <row r="398" spans="3:4" ht="12.75">
      <c r="C398" s="4"/>
      <c r="D398" s="4"/>
    </row>
    <row r="399" spans="3:4" ht="12.75">
      <c r="C399" s="4"/>
      <c r="D399" s="4"/>
    </row>
    <row r="400" spans="3:4" ht="12.75">
      <c r="C400" s="4"/>
      <c r="D400" s="4"/>
    </row>
    <row r="401" spans="3:4" ht="12.75">
      <c r="C401" s="4"/>
      <c r="D401" s="4"/>
    </row>
    <row r="402" spans="3:4" ht="12.75">
      <c r="C402" s="4"/>
      <c r="D402" s="4"/>
    </row>
    <row r="403" spans="3:4" ht="12.75">
      <c r="C403" s="4"/>
      <c r="D403" s="4"/>
    </row>
    <row r="404" spans="3:4" ht="12.75">
      <c r="C404" s="4"/>
      <c r="D404" s="4"/>
    </row>
    <row r="405" spans="3:4" ht="12.75">
      <c r="C405" s="4"/>
      <c r="D405" s="4"/>
    </row>
    <row r="406" spans="3:4" ht="12.75">
      <c r="C406" s="4"/>
      <c r="D406" s="4"/>
    </row>
    <row r="407" spans="3:4" ht="12.75">
      <c r="C407" s="4"/>
      <c r="D407" s="4"/>
    </row>
    <row r="408" spans="3:4" ht="12.75">
      <c r="C408" s="4"/>
      <c r="D408" s="4"/>
    </row>
    <row r="409" spans="3:4" ht="12.75">
      <c r="C409" s="4"/>
      <c r="D409" s="4"/>
    </row>
    <row r="410" spans="3:4" ht="12.75">
      <c r="C410" s="4"/>
      <c r="D410" s="4"/>
    </row>
    <row r="411" spans="3:4" ht="12.75">
      <c r="C411" s="4"/>
      <c r="D411" s="4"/>
    </row>
    <row r="412" spans="3:4" ht="12.75">
      <c r="C412" s="4"/>
      <c r="D412" s="4"/>
    </row>
    <row r="413" spans="3:4" ht="12.75">
      <c r="C413" s="4"/>
      <c r="D413" s="4"/>
    </row>
    <row r="414" spans="3:4" ht="12.75">
      <c r="C414" s="4"/>
      <c r="D414" s="4"/>
    </row>
    <row r="415" spans="3:4" ht="12.75">
      <c r="C415" s="4"/>
      <c r="D415" s="4"/>
    </row>
    <row r="416" spans="3:4" ht="12.75">
      <c r="C416" s="4"/>
      <c r="D416" s="4"/>
    </row>
    <row r="417" spans="3:4" ht="12.75">
      <c r="C417" s="4"/>
      <c r="D417" s="4"/>
    </row>
    <row r="418" spans="3:4" ht="12.75">
      <c r="C418" s="4"/>
      <c r="D418" s="4"/>
    </row>
    <row r="419" spans="3:4" ht="12.75">
      <c r="C419" s="4"/>
      <c r="D419" s="4"/>
    </row>
    <row r="420" spans="3:4" ht="12.75">
      <c r="C420" s="4"/>
      <c r="D420" s="4"/>
    </row>
    <row r="421" spans="3:4" ht="12.75">
      <c r="C421" s="4"/>
      <c r="D421" s="4"/>
    </row>
    <row r="422" spans="3:4" ht="12.75">
      <c r="C422" s="4"/>
      <c r="D422" s="4"/>
    </row>
    <row r="423" spans="3:4" ht="12.75">
      <c r="C423" s="4"/>
      <c r="D423" s="4"/>
    </row>
    <row r="424" spans="3:4" ht="12.75">
      <c r="C424" s="4"/>
      <c r="D424" s="4"/>
    </row>
    <row r="425" spans="3:4" ht="12.75">
      <c r="C425" s="4"/>
      <c r="D425" s="4"/>
    </row>
    <row r="426" spans="3:4" ht="12.75">
      <c r="C426" s="4"/>
      <c r="D426" s="4"/>
    </row>
    <row r="427" spans="3:4" ht="12.75">
      <c r="C427" s="4"/>
      <c r="D427" s="4"/>
    </row>
    <row r="428" spans="3:4" ht="12.75">
      <c r="C428" s="4"/>
      <c r="D428" s="4"/>
    </row>
    <row r="429" spans="3:4" ht="12.75">
      <c r="C429" s="4"/>
      <c r="D429" s="4"/>
    </row>
    <row r="430" spans="3:4" ht="12.75">
      <c r="C430" s="4"/>
      <c r="D430" s="4"/>
    </row>
    <row r="431" spans="3:4" ht="12.75">
      <c r="C431" s="4"/>
      <c r="D431" s="4"/>
    </row>
    <row r="432" spans="3:4" ht="12.75">
      <c r="C432" s="4"/>
      <c r="D432" s="4"/>
    </row>
    <row r="433" spans="3:4" ht="12.75">
      <c r="C433" s="4"/>
      <c r="D433" s="4"/>
    </row>
    <row r="434" spans="3:4" ht="12.75">
      <c r="C434" s="4"/>
      <c r="D434" s="4"/>
    </row>
    <row r="435" spans="3:4" ht="12.75">
      <c r="C435" s="4"/>
      <c r="D435" s="4"/>
    </row>
    <row r="436" spans="3:4" ht="12.75">
      <c r="C436" s="4"/>
      <c r="D436" s="4"/>
    </row>
    <row r="437" spans="3:4" ht="12.75">
      <c r="C437" s="4"/>
      <c r="D437" s="4"/>
    </row>
    <row r="438" spans="3:4" ht="12.75">
      <c r="C438" s="4"/>
      <c r="D438" s="4"/>
    </row>
    <row r="439" spans="3:4" ht="12.75">
      <c r="C439" s="4"/>
      <c r="D439" s="4"/>
    </row>
    <row r="440" spans="3:4" ht="12.75">
      <c r="C440" s="4"/>
      <c r="D440" s="4"/>
    </row>
    <row r="441" spans="3:4" ht="12.75">
      <c r="C441" s="4"/>
      <c r="D441" s="4"/>
    </row>
    <row r="442" spans="3:4" ht="12.75">
      <c r="C442" s="4"/>
      <c r="D442" s="4"/>
    </row>
    <row r="443" spans="3:4" ht="12.75">
      <c r="C443" s="4"/>
      <c r="D443" s="4"/>
    </row>
    <row r="444" spans="3:4" ht="12.75">
      <c r="C444" s="4"/>
      <c r="D444" s="4"/>
    </row>
    <row r="445" spans="3:4" ht="12.75">
      <c r="C445" s="4"/>
      <c r="D445" s="4"/>
    </row>
    <row r="446" spans="3:4" ht="12.75">
      <c r="C446" s="4"/>
      <c r="D446" s="4"/>
    </row>
    <row r="447" spans="3:4" ht="12.75">
      <c r="C447" s="4"/>
      <c r="D447" s="4"/>
    </row>
    <row r="448" spans="3:4" ht="12.75">
      <c r="C448" s="4"/>
      <c r="D448" s="4"/>
    </row>
    <row r="449" spans="3:4" ht="12.75">
      <c r="C449" s="4"/>
      <c r="D449" s="4"/>
    </row>
    <row r="450" spans="3:4" ht="12.75">
      <c r="C450" s="4"/>
      <c r="D450" s="4"/>
    </row>
    <row r="451" spans="3:4" ht="12.75">
      <c r="C451" s="4"/>
      <c r="D451" s="4"/>
    </row>
    <row r="452" spans="3:4" ht="12.75">
      <c r="C452" s="4"/>
      <c r="D452" s="4"/>
    </row>
    <row r="453" spans="3:4" ht="12.75">
      <c r="C453" s="4"/>
      <c r="D453" s="4"/>
    </row>
    <row r="454" spans="3:4" ht="12.75">
      <c r="C454" s="4"/>
      <c r="D454" s="4"/>
    </row>
    <row r="455" spans="3:4" ht="12.75">
      <c r="C455" s="4"/>
      <c r="D455" s="4"/>
    </row>
    <row r="456" spans="3:4" ht="12.75">
      <c r="C456" s="4"/>
      <c r="D456" s="4"/>
    </row>
    <row r="457" spans="3:4" ht="12.75">
      <c r="C457" s="4"/>
      <c r="D457" s="4"/>
    </row>
    <row r="458" spans="3:4" ht="12.75">
      <c r="C458" s="4"/>
      <c r="D458" s="4"/>
    </row>
    <row r="459" spans="3:4" ht="12.75">
      <c r="C459" s="4"/>
      <c r="D459" s="4"/>
    </row>
    <row r="460" spans="3:4" ht="12.75">
      <c r="C460" s="4"/>
      <c r="D460" s="4"/>
    </row>
    <row r="461" spans="3:4" ht="12.75">
      <c r="C461" s="4"/>
      <c r="D461" s="4"/>
    </row>
    <row r="462" spans="3:4" ht="12.75">
      <c r="C462" s="4"/>
      <c r="D462" s="4"/>
    </row>
    <row r="463" spans="3:4" ht="12.75">
      <c r="C463" s="4"/>
      <c r="D463" s="4"/>
    </row>
    <row r="464" spans="3:4" ht="12.75">
      <c r="C464" s="4"/>
      <c r="D464" s="4"/>
    </row>
    <row r="465" spans="3:4" ht="12.75">
      <c r="C465" s="4"/>
      <c r="D465" s="4"/>
    </row>
    <row r="466" spans="3:4" ht="12.75">
      <c r="C466" s="4"/>
      <c r="D466" s="4"/>
    </row>
    <row r="467" spans="3:4" ht="12.75">
      <c r="C467" s="4"/>
      <c r="D467" s="4"/>
    </row>
    <row r="468" spans="3:4" ht="12.75">
      <c r="C468" s="4"/>
      <c r="D468" s="4"/>
    </row>
    <row r="469" spans="3:4" ht="12.75">
      <c r="C469" s="4"/>
      <c r="D469" s="4"/>
    </row>
    <row r="470" spans="3:4" ht="12.75">
      <c r="C470" s="4"/>
      <c r="D470" s="4"/>
    </row>
    <row r="471" spans="3:4" ht="12.75">
      <c r="C471" s="4"/>
      <c r="D471" s="4"/>
    </row>
    <row r="472" spans="3:4" ht="12.75">
      <c r="C472" s="4"/>
      <c r="D472" s="4"/>
    </row>
    <row r="473" spans="3:4" ht="12.75">
      <c r="C473" s="4"/>
      <c r="D473" s="4"/>
    </row>
    <row r="474" spans="3:4" ht="12.75">
      <c r="C474" s="4"/>
      <c r="D474" s="4"/>
    </row>
    <row r="475" spans="3:4" ht="12.75">
      <c r="C475" s="4"/>
      <c r="D475" s="4"/>
    </row>
    <row r="476" spans="3:4" ht="12.75">
      <c r="C476" s="4"/>
      <c r="D476" s="4"/>
    </row>
    <row r="477" spans="3:4" ht="12.75">
      <c r="C477" s="4"/>
      <c r="D477" s="4"/>
    </row>
    <row r="478" spans="3:4" ht="12.75">
      <c r="C478" s="4"/>
      <c r="D478" s="4"/>
    </row>
    <row r="479" spans="3:4" ht="12.75">
      <c r="C479" s="4"/>
      <c r="D479" s="4"/>
    </row>
    <row r="480" spans="3:4" ht="12.75">
      <c r="C480" s="4"/>
      <c r="D480" s="4"/>
    </row>
    <row r="481" spans="3:4" ht="12.75">
      <c r="C481" s="4"/>
      <c r="D481" s="4"/>
    </row>
    <row r="482" spans="3:4" ht="12.75">
      <c r="C482" s="4"/>
      <c r="D482" s="4"/>
    </row>
    <row r="483" spans="3:4" ht="12.75">
      <c r="C483" s="4"/>
      <c r="D483" s="4"/>
    </row>
    <row r="484" spans="3:4" ht="12.75">
      <c r="C484" s="4"/>
      <c r="D484" s="4"/>
    </row>
    <row r="485" spans="3:4" ht="12.75">
      <c r="C485" s="4"/>
      <c r="D485" s="4"/>
    </row>
    <row r="486" spans="3:4" ht="12.75">
      <c r="C486" s="4"/>
      <c r="D486" s="4"/>
    </row>
    <row r="487" spans="3:4" ht="12.75">
      <c r="C487" s="4"/>
      <c r="D487" s="4"/>
    </row>
    <row r="488" spans="3:4" ht="12.75">
      <c r="C488" s="4"/>
      <c r="D488" s="4"/>
    </row>
    <row r="489" spans="3:4" ht="12.75">
      <c r="C489" s="4"/>
      <c r="D489" s="4"/>
    </row>
    <row r="490" spans="3:4" ht="12.75">
      <c r="C490" s="4"/>
      <c r="D490" s="4"/>
    </row>
    <row r="491" spans="3:4" ht="12.75">
      <c r="C491" s="4"/>
      <c r="D491" s="4"/>
    </row>
    <row r="492" spans="3:4" ht="12.75">
      <c r="C492" s="4"/>
      <c r="D492" s="4"/>
    </row>
    <row r="493" spans="3:4" ht="12.75">
      <c r="C493" s="4"/>
      <c r="D493" s="4"/>
    </row>
    <row r="494" spans="3:4" ht="12.75">
      <c r="C494" s="4"/>
      <c r="D494" s="4"/>
    </row>
    <row r="495" spans="3:4" ht="12.75">
      <c r="C495" s="4"/>
      <c r="D495" s="4"/>
    </row>
    <row r="496" spans="3:4" ht="12.75">
      <c r="C496" s="4"/>
      <c r="D496" s="4"/>
    </row>
    <row r="497" spans="3:4" ht="12.75">
      <c r="C497" s="4"/>
      <c r="D497" s="4"/>
    </row>
    <row r="498" spans="3:4" ht="12.75">
      <c r="C498" s="4"/>
      <c r="D498" s="4"/>
    </row>
    <row r="499" spans="3:4" ht="12.75">
      <c r="C499" s="4"/>
      <c r="D499" s="4"/>
    </row>
    <row r="500" spans="3:4" ht="12.75">
      <c r="C500" s="4"/>
      <c r="D500" s="4"/>
    </row>
    <row r="501" spans="3:4" ht="12.75">
      <c r="C501" s="4"/>
      <c r="D501" s="4"/>
    </row>
    <row r="502" spans="3:4" ht="12.75">
      <c r="C502" s="4"/>
      <c r="D502" s="4"/>
    </row>
    <row r="503" spans="3:4" ht="12.75">
      <c r="C503" s="4"/>
      <c r="D503" s="4"/>
    </row>
    <row r="504" spans="3:4" ht="12.75">
      <c r="C504" s="4"/>
      <c r="D504" s="4"/>
    </row>
    <row r="505" spans="3:4" ht="12.75">
      <c r="C505" s="4"/>
      <c r="D505" s="4"/>
    </row>
    <row r="506" spans="3:4" ht="12.75">
      <c r="C506" s="4"/>
      <c r="D506" s="4"/>
    </row>
    <row r="507" spans="3:4" ht="12.75">
      <c r="C507" s="4"/>
      <c r="D507" s="4"/>
    </row>
    <row r="508" spans="3:4" ht="12.75">
      <c r="C508" s="4"/>
      <c r="D508" s="4"/>
    </row>
    <row r="509" spans="3:4" ht="12.75">
      <c r="C509" s="4"/>
      <c r="D509" s="4"/>
    </row>
    <row r="510" spans="3:4" ht="12.75">
      <c r="C510" s="4"/>
      <c r="D510" s="4"/>
    </row>
    <row r="511" spans="3:4" ht="12.75">
      <c r="C511" s="4"/>
      <c r="D511" s="4"/>
    </row>
    <row r="512" spans="3:4" ht="12.75">
      <c r="C512" s="4"/>
      <c r="D512" s="4"/>
    </row>
    <row r="513" spans="3:4" ht="12.75">
      <c r="C513" s="4"/>
      <c r="D513" s="4"/>
    </row>
    <row r="514" spans="3:4" ht="12.75">
      <c r="C514" s="4"/>
      <c r="D514" s="4"/>
    </row>
    <row r="515" spans="3:4" ht="12.75">
      <c r="C515" s="4"/>
      <c r="D515" s="4"/>
    </row>
    <row r="516" spans="3:4" ht="12.75">
      <c r="C516" s="4"/>
      <c r="D516" s="4"/>
    </row>
    <row r="517" spans="3:4" ht="12.75">
      <c r="C517" s="4"/>
      <c r="D517" s="4"/>
    </row>
    <row r="518" spans="3:4" ht="12.75">
      <c r="C518" s="4"/>
      <c r="D518" s="4"/>
    </row>
    <row r="519" spans="3:4" ht="12.75">
      <c r="C519" s="4"/>
      <c r="D519" s="4"/>
    </row>
    <row r="520" spans="3:4" ht="12.75">
      <c r="C520" s="4"/>
      <c r="D520" s="4"/>
    </row>
    <row r="521" spans="3:4" ht="12.75">
      <c r="C521" s="4"/>
      <c r="D521" s="4"/>
    </row>
    <row r="522" spans="3:4" ht="12.75">
      <c r="C522" s="4"/>
      <c r="D522" s="4"/>
    </row>
    <row r="523" spans="3:4" ht="12.75">
      <c r="C523" s="4"/>
      <c r="D523" s="4"/>
    </row>
    <row r="524" spans="3:4" ht="12.75">
      <c r="C524" s="4"/>
      <c r="D524" s="4"/>
    </row>
    <row r="525" spans="3:4" ht="12.75">
      <c r="C525" s="4"/>
      <c r="D525" s="4"/>
    </row>
    <row r="526" spans="3:4" ht="12.75">
      <c r="C526" s="4"/>
      <c r="D526" s="4"/>
    </row>
    <row r="527" spans="3:4" ht="12.75">
      <c r="C527" s="4"/>
      <c r="D527" s="4"/>
    </row>
    <row r="528" spans="3:4" ht="12.75">
      <c r="C528" s="4"/>
      <c r="D528" s="4"/>
    </row>
    <row r="529" spans="3:4" ht="12.75">
      <c r="C529" s="4"/>
      <c r="D529" s="4"/>
    </row>
    <row r="530" spans="3:4" ht="12.75">
      <c r="C530" s="4"/>
      <c r="D530" s="4"/>
    </row>
    <row r="531" spans="3:4" ht="12.75">
      <c r="C531" s="4"/>
      <c r="D531" s="4"/>
    </row>
    <row r="532" spans="3:4" ht="12.75">
      <c r="C532" s="4"/>
      <c r="D532" s="4"/>
    </row>
    <row r="533" spans="3:4" ht="12.75">
      <c r="C533" s="4"/>
      <c r="D533" s="4"/>
    </row>
    <row r="534" spans="3:4" ht="12.75">
      <c r="C534" s="4"/>
      <c r="D534" s="4"/>
    </row>
    <row r="535" spans="3:4" ht="12.75">
      <c r="C535" s="4"/>
      <c r="D535" s="4"/>
    </row>
    <row r="536" spans="3:4" ht="12.75">
      <c r="C536" s="4"/>
      <c r="D536" s="4"/>
    </row>
    <row r="537" spans="3:4" ht="12.75">
      <c r="C537" s="4"/>
      <c r="D537" s="4"/>
    </row>
    <row r="538" spans="3:4" ht="12.75">
      <c r="C538" s="4"/>
      <c r="D538" s="4"/>
    </row>
    <row r="539" spans="3:4" ht="12.75">
      <c r="C539" s="4"/>
      <c r="D539" s="4"/>
    </row>
    <row r="540" spans="3:4" ht="12.75">
      <c r="C540" s="4"/>
      <c r="D540" s="4"/>
    </row>
    <row r="541" spans="3:4" ht="12.75">
      <c r="C541" s="4"/>
      <c r="D541" s="4"/>
    </row>
    <row r="542" spans="3:4" ht="12.75">
      <c r="C542" s="4"/>
      <c r="D542" s="4"/>
    </row>
    <row r="543" spans="3:4" ht="12.75">
      <c r="C543" s="4"/>
      <c r="D543" s="4"/>
    </row>
    <row r="544" spans="3:4" ht="12.75">
      <c r="C544" s="4"/>
      <c r="D544" s="4"/>
    </row>
    <row r="545" spans="3:4" ht="12.75">
      <c r="C545" s="4"/>
      <c r="D545" s="4"/>
    </row>
    <row r="546" spans="3:4" ht="12.75">
      <c r="C546" s="4"/>
      <c r="D546" s="4"/>
    </row>
    <row r="547" spans="3:4" ht="12.75">
      <c r="C547" s="4"/>
      <c r="D547" s="4"/>
    </row>
    <row r="548" spans="3:4" ht="12.75">
      <c r="C548" s="4"/>
      <c r="D548" s="4"/>
    </row>
    <row r="549" spans="3:4" ht="12.75">
      <c r="C549" s="4"/>
      <c r="D549" s="4"/>
    </row>
    <row r="550" spans="3:4" ht="12.75">
      <c r="C550" s="4"/>
      <c r="D550" s="4"/>
    </row>
    <row r="551" spans="3:4" ht="12.75">
      <c r="C551" s="4"/>
      <c r="D551" s="4"/>
    </row>
    <row r="552" spans="3:4" ht="12.75">
      <c r="C552" s="4"/>
      <c r="D552" s="4"/>
    </row>
    <row r="553" spans="3:4" ht="12.75">
      <c r="C553" s="4"/>
      <c r="D553" s="4"/>
    </row>
    <row r="554" spans="3:4" ht="12.75">
      <c r="C554" s="4"/>
      <c r="D554" s="4"/>
    </row>
    <row r="555" spans="3:4" ht="12.75">
      <c r="C555" s="4"/>
      <c r="D555" s="4"/>
    </row>
    <row r="556" spans="3:4" ht="12.75">
      <c r="C556" s="4"/>
      <c r="D556" s="4"/>
    </row>
    <row r="557" spans="3:4" ht="12.75">
      <c r="C557" s="4"/>
      <c r="D557" s="4"/>
    </row>
    <row r="558" spans="3:4" ht="12.75">
      <c r="C558" s="4"/>
      <c r="D558" s="4"/>
    </row>
    <row r="559" spans="3:4" ht="12.75">
      <c r="C559" s="4"/>
      <c r="D559" s="4"/>
    </row>
    <row r="560" spans="3:4" ht="12.75">
      <c r="C560" s="4"/>
      <c r="D560" s="4"/>
    </row>
    <row r="561" spans="3:4" ht="12.75">
      <c r="C561" s="4"/>
      <c r="D561" s="4"/>
    </row>
    <row r="562" spans="3:4" ht="12.75">
      <c r="C562" s="4"/>
      <c r="D562" s="4"/>
    </row>
    <row r="563" spans="3:4" ht="12.75">
      <c r="C563" s="4"/>
      <c r="D563" s="4"/>
    </row>
    <row r="564" spans="3:4" ht="12.75">
      <c r="C564" s="4"/>
      <c r="D564" s="4"/>
    </row>
    <row r="565" spans="3:4" ht="12.75">
      <c r="C565" s="4"/>
      <c r="D565" s="4"/>
    </row>
    <row r="566" spans="3:4" ht="12.75">
      <c r="C566" s="4"/>
      <c r="D566" s="4"/>
    </row>
    <row r="567" spans="3:4" ht="12.75">
      <c r="C567" s="4"/>
      <c r="D567" s="4"/>
    </row>
    <row r="568" spans="3:4" ht="12.75">
      <c r="C568" s="4"/>
      <c r="D568" s="4"/>
    </row>
    <row r="569" spans="3:4" ht="12.75">
      <c r="C569" s="4"/>
      <c r="D569" s="4"/>
    </row>
    <row r="570" spans="3:4" ht="12.75">
      <c r="C570" s="4"/>
      <c r="D570" s="4"/>
    </row>
    <row r="571" spans="3:4" ht="12.75">
      <c r="C571" s="4"/>
      <c r="D571" s="4"/>
    </row>
    <row r="572" spans="3:4" ht="12.75">
      <c r="C572" s="4"/>
      <c r="D572" s="4"/>
    </row>
    <row r="573" spans="3:4" ht="12.75">
      <c r="C573" s="4"/>
      <c r="D573" s="4"/>
    </row>
    <row r="574" spans="3:4" ht="12.75">
      <c r="C574" s="4"/>
      <c r="D574" s="4"/>
    </row>
    <row r="575" spans="3:4" ht="12.75">
      <c r="C575" s="4"/>
      <c r="D575" s="4"/>
    </row>
    <row r="576" spans="3:4" ht="12.75">
      <c r="C576" s="4"/>
      <c r="D576" s="4"/>
    </row>
    <row r="577" spans="3:4" ht="12.75">
      <c r="C577" s="4"/>
      <c r="D577" s="4"/>
    </row>
    <row r="578" spans="3:4" ht="12.75">
      <c r="C578" s="4"/>
      <c r="D578" s="4"/>
    </row>
    <row r="579" spans="3:4" ht="12.75">
      <c r="C579" s="4"/>
      <c r="D579" s="4"/>
    </row>
    <row r="580" spans="3:4" ht="12.75">
      <c r="C580" s="4"/>
      <c r="D580" s="4"/>
    </row>
    <row r="581" spans="3:4" ht="12.75">
      <c r="C581" s="4"/>
      <c r="D581" s="4"/>
    </row>
    <row r="582" spans="3:4" ht="12.75">
      <c r="C582" s="4"/>
      <c r="D582" s="4"/>
    </row>
    <row r="583" spans="3:4" ht="12.75">
      <c r="C583" s="4"/>
      <c r="D583" s="4"/>
    </row>
    <row r="584" spans="3:4" ht="12.75">
      <c r="C584" s="4"/>
      <c r="D584" s="4"/>
    </row>
    <row r="585" spans="3:4" ht="12.75">
      <c r="C585" s="4"/>
      <c r="D585" s="4"/>
    </row>
    <row r="586" spans="3:4" ht="12.75">
      <c r="C586" s="4"/>
      <c r="D586" s="4"/>
    </row>
    <row r="587" spans="3:4" ht="12.75">
      <c r="C587" s="4"/>
      <c r="D587" s="4"/>
    </row>
    <row r="588" spans="3:4" ht="12.75">
      <c r="C588" s="4"/>
      <c r="D588" s="4"/>
    </row>
    <row r="589" spans="3:4" ht="12.75">
      <c r="C589" s="4"/>
      <c r="D589" s="4"/>
    </row>
    <row r="590" spans="3:4" ht="12.75">
      <c r="C590" s="4"/>
      <c r="D590" s="4"/>
    </row>
    <row r="591" spans="3:4" ht="12.75">
      <c r="C591" s="4"/>
      <c r="D591" s="4"/>
    </row>
    <row r="592" spans="3:4" ht="12.75">
      <c r="C592" s="4"/>
      <c r="D592" s="4"/>
    </row>
    <row r="593" spans="3:4" ht="12.75">
      <c r="C593" s="4"/>
      <c r="D593" s="4"/>
    </row>
    <row r="594" spans="3:4" ht="12.75">
      <c r="C594" s="4"/>
      <c r="D594" s="4"/>
    </row>
    <row r="595" spans="3:4" ht="12.75">
      <c r="C595" s="4"/>
      <c r="D595" s="4"/>
    </row>
    <row r="596" spans="3:4" ht="12.75">
      <c r="C596" s="4"/>
      <c r="D596" s="4"/>
    </row>
    <row r="597" spans="3:4" ht="12.75">
      <c r="C597" s="4"/>
      <c r="D597" s="4"/>
    </row>
    <row r="598" spans="3:4" ht="12.75">
      <c r="C598" s="4"/>
      <c r="D598" s="4"/>
    </row>
    <row r="599" spans="3:4" ht="12.75">
      <c r="C599" s="4"/>
      <c r="D599" s="4"/>
    </row>
    <row r="600" spans="3:4" ht="12.75">
      <c r="C600" s="4"/>
      <c r="D600" s="4"/>
    </row>
    <row r="601" spans="3:4" ht="12.75">
      <c r="C601" s="4"/>
      <c r="D601" s="4"/>
    </row>
    <row r="602" spans="3:4" ht="12.75">
      <c r="C602" s="4"/>
      <c r="D602" s="4"/>
    </row>
    <row r="603" spans="3:4" ht="12.75">
      <c r="C603" s="4"/>
      <c r="D603" s="4"/>
    </row>
    <row r="604" spans="3:4" ht="12.75">
      <c r="C604" s="4"/>
      <c r="D604" s="4"/>
    </row>
    <row r="605" spans="3:4" ht="12.75">
      <c r="C605" s="4"/>
      <c r="D605" s="4"/>
    </row>
    <row r="606" spans="3:4" ht="12.75">
      <c r="C606" s="4"/>
      <c r="D606" s="4"/>
    </row>
    <row r="607" spans="3:4" ht="12.75">
      <c r="C607" s="4"/>
      <c r="D607" s="4"/>
    </row>
    <row r="611" ht="12.75">
      <c r="C611" s="4"/>
    </row>
    <row r="612" ht="12.75">
      <c r="C612" s="4"/>
    </row>
    <row r="614" ht="12.75">
      <c r="C614" s="4"/>
    </row>
    <row r="615" ht="12.75">
      <c r="C615" s="4"/>
    </row>
  </sheetData>
  <sheetProtection/>
  <autoFilter ref="A3:IS607"/>
  <printOptions horizontalCentered="1" verticalCentered="1"/>
  <pageMargins left="0" right="0" top="0" bottom="0" header="0" footer="0"/>
  <pageSetup horizontalDpi="600" verticalDpi="600" orientation="portrait" paperSize="9" scale="85" r:id="rId1"/>
  <rowBreaks count="4" manualBreakCount="4">
    <brk id="71" min="1" max="3" man="1"/>
    <brk id="150" min="1" max="3" man="1"/>
    <brk id="212" min="1" max="3" man="1"/>
    <brk id="267" min="1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2010-02-16T08:41:26Z</cp:lastPrinted>
  <dcterms:created xsi:type="dcterms:W3CDTF">2008-04-28T12:51:42Z</dcterms:created>
  <dcterms:modified xsi:type="dcterms:W3CDTF">2010-04-14T09:17:15Z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